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46.16\финансовый отдел\ПРОЕКТЫ БЮДЖЕТОВ\проект на 2026-2028\!!!ПРОЕКТ БЮДЖЕТА\После публичных слушаний\"/>
    </mc:Choice>
  </mc:AlternateContent>
  <xr:revisionPtr revIDLastSave="0" documentId="13_ncr:1_{D1E0D871-3745-44F2-995C-9BB706CC47C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definedNames>
    <definedName name="_Hlk55315043" localSheetId="0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3" i="1" l="1"/>
  <c r="E147" i="1"/>
  <c r="E171" i="1"/>
  <c r="E165" i="1"/>
  <c r="E75" i="1"/>
  <c r="E48" i="1"/>
  <c r="E104" i="1"/>
  <c r="E46" i="1"/>
  <c r="E143" i="1"/>
  <c r="E135" i="1"/>
  <c r="E99" i="1"/>
  <c r="E91" i="1"/>
  <c r="E41" i="1"/>
  <c r="E32" i="1"/>
  <c r="E123" i="1"/>
  <c r="E129" i="1"/>
  <c r="E85" i="1"/>
  <c r="E161" i="1"/>
  <c r="E154" i="1"/>
  <c r="E157" i="1"/>
  <c r="E112" i="1"/>
  <c r="E108" i="1" s="1"/>
  <c r="E81" i="1"/>
  <c r="E70" i="1"/>
  <c r="E55" i="1"/>
  <c r="E60" i="1"/>
  <c r="E64" i="1"/>
  <c r="E63" i="1" s="1"/>
  <c r="E120" i="1"/>
  <c r="E117" i="1" s="1"/>
  <c r="E89" i="1" l="1"/>
  <c r="E30" i="1"/>
  <c r="E69" i="1"/>
  <c r="E151" i="1"/>
  <c r="E149" i="1" s="1"/>
  <c r="E52" i="1"/>
  <c r="E50" i="1" l="1"/>
  <c r="E106" i="1"/>
</calcChain>
</file>

<file path=xl/sharedStrings.xml><?xml version="1.0" encoding="utf-8"?>
<sst xmlns="http://schemas.openxmlformats.org/spreadsheetml/2006/main" count="192" uniqueCount="127">
  <si>
    <t>З А К Л Ю Ч Е Н И Е</t>
  </si>
  <si>
    <t>о результатах публичных слушаний</t>
  </si>
  <si>
    <t>№ п/п</t>
  </si>
  <si>
    <t>Наименование проекта или формулировка вопроса</t>
  </si>
  <si>
    <t>Проект правового акта или вопросы, вынесенные на обсуждение</t>
  </si>
  <si>
    <t>Предложения и рекомендации экспертов и участников</t>
  </si>
  <si>
    <t>Предложения, рекомендации внесенные</t>
  </si>
  <si>
    <t>Текст предложения, рекомендации</t>
  </si>
  <si>
    <t>Б.Г. Поликин</t>
  </si>
  <si>
    <t>Сумма, рублей</t>
  </si>
  <si>
    <t>1.</t>
  </si>
  <si>
    <t>2.</t>
  </si>
  <si>
    <t>в том числе:</t>
  </si>
  <si>
    <t xml:space="preserve">увеличить расходы за счет собственных средств  бюджета на: </t>
  </si>
  <si>
    <t>ФИО эксперта, участника, название организации</t>
  </si>
  <si>
    <t>3.</t>
  </si>
  <si>
    <t>4.</t>
  </si>
  <si>
    <t>5.</t>
  </si>
  <si>
    <t>6.</t>
  </si>
  <si>
    <t>Изложить приложения к решению в новой редакции</t>
  </si>
  <si>
    <t>7.</t>
  </si>
  <si>
    <t>г. Усть-Лабинск</t>
  </si>
  <si>
    <r>
      <t>Уполномоченный орган по проведению публичных слушаний</t>
    </r>
    <r>
      <rPr>
        <sz val="12"/>
        <color theme="1"/>
        <rFont val="Times New Roman"/>
        <family val="1"/>
        <charset val="204"/>
      </rPr>
      <t xml:space="preserve">: Оргкомитет в составе: </t>
    </r>
  </si>
  <si>
    <t xml:space="preserve">   Примечание</t>
  </si>
  <si>
    <t xml:space="preserve">уменьшить расходы за счет собственных средств  бюджета на: </t>
  </si>
  <si>
    <t>субвенции бюджетам муниципальных образований на 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</si>
  <si>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6. Гаценко Н.В. – начальник управления экономики администрации муниципального образования Усть-Лабинский район;</t>
  </si>
  <si>
    <t>7. Брылякова Ю.А. – заведующий сектором бюджетного планирования финансового отдела администрации муниципального образования Усть-Лабинский район.</t>
  </si>
  <si>
    <t xml:space="preserve">увеличить расходы за счет средств бюджета Краснодарского края на: </t>
  </si>
  <si>
    <t xml:space="preserve">уменьшить расходы за счет средств бюджета Краснодарского края на: </t>
  </si>
  <si>
    <t xml:space="preserve">увеличить доходы за счет средств бюджета Краснодарского края: </t>
  </si>
  <si>
    <t xml:space="preserve">уменьшить доходы за счет средств бюджета Краснодарского края: </t>
  </si>
  <si>
    <t xml:space="preserve">увеличить расходы за счет средств поселений на: </t>
  </si>
  <si>
    <t>Опубликовано на официальном сайте органов местного самоуправления муниципального образования Усть-Лабинский район в сети «Интернет» http://www.adminustlabinsk.ru/.</t>
  </si>
  <si>
    <t xml:space="preserve"> - реализацию мероприятий муниципальной программы МО Усть-Лабинский район "Развитие образования в Усть-Лабинском районе", итого, в том числе:</t>
  </si>
  <si>
    <t>Глава муниципального образования Усть-Лабинский район С.А.Гайнюченко</t>
  </si>
  <si>
    <t>9 декабря 2025 г.</t>
  </si>
  <si>
    <r>
      <t xml:space="preserve">Место и время проведения публичных слушаний: </t>
    </r>
    <r>
      <rPr>
        <sz val="12"/>
        <color theme="1"/>
        <rFont val="Times New Roman"/>
        <family val="1"/>
        <charset val="204"/>
      </rPr>
      <t>большой зал администрации муниципального образования Усть-Лабинский район, 9 декабря 2025 г.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в 11-00 </t>
    </r>
    <r>
      <rPr>
        <sz val="12"/>
        <color theme="1"/>
        <rFont val="Times New Roman"/>
        <family val="1"/>
        <charset val="204"/>
      </rPr>
      <t xml:space="preserve">часов по адресу г. Усть-Лабинск, ул. Ленина,38. </t>
    </r>
  </si>
  <si>
    <r>
      <t>Количество участников</t>
    </r>
    <r>
      <rPr>
        <sz val="12"/>
        <rFont val="Times New Roman"/>
        <family val="1"/>
        <charset val="204"/>
      </rPr>
      <t>: присутствовало  ______ человек</t>
    </r>
  </si>
  <si>
    <r>
      <t xml:space="preserve">1. Поликин Б.Г. </t>
    </r>
    <r>
      <rPr>
        <sz val="12"/>
        <color rgb="FF000000"/>
        <rFont val="Times New Roman"/>
        <family val="1"/>
        <charset val="204"/>
      </rPr>
      <t>– заместитель председателя Совета муниципального образования Усть-Лабинский район</t>
    </r>
  </si>
  <si>
    <t>2. Масюкевич В.Я.  – председатель постоянной депутатской комиссии по бюджету, экономическому развитию, вопросам приватизации, торговли Совета муниципального образования Усть-Лабинский район;</t>
  </si>
  <si>
    <t>3. Титаренко А.Г. – председатель постоянной депутатской комиссии по вопросам соблюдения законодательства, социальной политики, образования, здравоохранения, культуре, спорту, делам молодежи и депутатской этике Совета муниципального образования Усть-Лабинский район;</t>
  </si>
  <si>
    <t>4. Попов П.Н. – председатель постоянной депутатской комиссии по промышленности, переработке, вопросам жилищно-коммунального хозяйства, строительства, транспорта, энергообеспечения, связи, контролю за землепользованием и сельскому хозяйству Совета муниципального образования Усть-Лабинский район;</t>
  </si>
  <si>
    <t>5. Осипенко М.А. – заместитель начальника отдела, заведующий сектором учета и отчетности финансового отдела администрации муниципального образования Усть-Лабинский район;</t>
  </si>
  <si>
    <t>Увеличить доходную часть проекта бюджета на 2028 год на:</t>
  </si>
  <si>
    <t xml:space="preserve">Увеличить расходную часть проекта бюджета на 2028 год на: </t>
  </si>
  <si>
    <t xml:space="preserve">     Предложения оргкомитета по вопросу рассмотрения проекта бюджета муниципального образования                        Усть-Лабинский район на 2026 год и на плановый период 2027 и 2028 годов: принять поступившие предложения для рассмотрения на очередном заседании Совета муниципального образования Усть-Лабинский район.</t>
  </si>
  <si>
    <t xml:space="preserve">Заместитель председателя Совета МО </t>
  </si>
  <si>
    <t xml:space="preserve">Усть-Лабинский район  </t>
  </si>
  <si>
    <t xml:space="preserve"> - реализация мероприятий муниципальной программы  муниципального образования Усть-Лабинский район "Развитие топливно-энергетического комплекса и жилищно-коммунального хозяйства муниципального образования Усть-Лабинский район" (организация водоснабжения населения)</t>
  </si>
  <si>
    <t xml:space="preserve">       - осуществление гос.полномочий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</si>
  <si>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 xml:space="preserve">     - осуществление гос.полномочий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организациях)</t>
  </si>
  <si>
    <t xml:space="preserve"> - ежемесячное денежное вознаграждение за классное руководство педагогическим работникам государственных и муниципальных образовательных организаций</t>
  </si>
  <si>
    <t>Заместитель начальника отдела,</t>
  </si>
  <si>
    <t>О.М. Осипенко</t>
  </si>
  <si>
    <t xml:space="preserve">заведующий сектором учета и </t>
  </si>
  <si>
    <t xml:space="preserve">отчетности финансового отдела </t>
  </si>
  <si>
    <t>АМО Усть-Лабинский район</t>
  </si>
  <si>
    <t xml:space="preserve"> - реализацию мероприятий муниципальной программы МО Усть-Лабинский район  "Оказание мер социальной поддержки на приобретение (строительство) жилья" (предоставление социальных выплат молодым семьям на приобретение (строительство) жилья)</t>
  </si>
  <si>
    <t>Проект бюджета муниципального образования Усть-Лабинский муниципальный район Краснодарского края на 2026 год и на плановый период 2027 и 2028 годов</t>
  </si>
  <si>
    <r>
      <t>Вопрос публичных слушаний:</t>
    </r>
    <r>
      <rPr>
        <sz val="12"/>
        <color theme="1"/>
        <rFont val="Times New Roman"/>
        <family val="1"/>
        <charset val="204"/>
      </rPr>
      <t xml:space="preserve"> «Рассмотрение проекта бюджета муниципального образования Усть-Лабинский муниципальный район Краснодарского края на 2026 год и на плановый период 2027 и 2028 годов».</t>
    </r>
  </si>
  <si>
    <r>
      <t xml:space="preserve">Инициатор публичных слушаний: </t>
    </r>
    <r>
      <rPr>
        <sz val="12"/>
        <color theme="1"/>
        <rFont val="Times New Roman"/>
        <family val="1"/>
        <charset val="204"/>
      </rPr>
      <t>Публичные слушания назначены решением Совета муниципального образования Усть-Лабинский район «Об опубликовании проекта бюджета муниципального образования Усть-Лабинский муниципальный район Краснодарского края на 2026 год и на плановый период 2027 и 2028 годов, назначении даты проведения публичных слушаний, создании оргкомитета по проведению публичных слушаний» от 27 ноября 2025 г. № 2</t>
    </r>
    <r>
      <rPr>
        <sz val="12"/>
        <rFont val="Times New Roman"/>
        <family val="1"/>
        <charset val="204"/>
      </rPr>
      <t>, протокол № 4.</t>
    </r>
  </si>
  <si>
    <t>субсидии бюджетам муниципальных образований на предоставление социальных выплат молодым семьям на приобретение (строительство) жилья</t>
  </si>
  <si>
    <t>субсидии бюджетам муниципальных образований на организацию водоснабжения населения</t>
  </si>
  <si>
    <t>субвенции бюджетам муниципальных образований на осуществление отдельных государственных полномочий по предоставлению социальной поддержки отдельным  категориям работников муниципальных организаций дополнительного образования Краснодарского края отрасли "Физическая культура и спорт", муниципальных физкультурно-спортивных организаций Краснодарского края отрасли "Физическая культура и спорт" и муниципальных организаций дополнительного образования Краснодарского края отрасли "Образование"</t>
  </si>
  <si>
    <t>субвенции бюджетам муниципальных образований на осуществление отдельного государственного полномочия по обеспечению выплат ежемесячного денежного вознаграждения за классное руководство 
педагогическим работникам муниципальных общеобразовательных организаций</t>
  </si>
  <si>
    <t>субвенции бюджетам муниципальных образований на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</si>
  <si>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 xml:space="preserve">уменьшить расходы за счет средств бюджета Краснодарского края: </t>
  </si>
  <si>
    <t xml:space="preserve"> - обеспечение функционирования администрации (лицензии на право использования программ, лицензии на операционную систему, сопровождение ПО, защита официального сайта администрации)</t>
  </si>
  <si>
    <t xml:space="preserve"> - реализация меропритяий муниципальной программы муниципального образования Усть-Лабинский район "Строительство объектов социальной инфраструктуры на территории Усть-Лабинского района", итого, в том числе:</t>
  </si>
  <si>
    <t xml:space="preserve">         - на строительство, реконструкцию (в том числе реконструкцию объектов незавершенного строительства), техническое перевооружение, приобретение объектов общего образования</t>
  </si>
  <si>
    <t xml:space="preserve">          - на строительство, реконструкцию (в том числе реконструкцию объектов незавершенного строительства), техническое перевооружение, приобретение объектов отрасли культуры</t>
  </si>
  <si>
    <t xml:space="preserve"> - реализацию мероприятий муниципальной программы МО Усть-Лабинский район "Развитие образования в Усть-Лабинском районе" (на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организациях)</t>
  </si>
  <si>
    <t xml:space="preserve">        - ежемесячное денежное вознаграждение за классное руководство педагогическим работникам государственных и муниципальных образовательных организаций</t>
  </si>
  <si>
    <t xml:space="preserve"> - реализация мероприятий муниципальной программы муниципального образования Усть-Лабинский район "Развитие культуры Усть-Лабинского района" (на реализацию мероприятий по модернизации библиотек в части комплектования книжных фондов библиотек муниципальных образований КК)</t>
  </si>
  <si>
    <t xml:space="preserve"> - реализация мероприятий муниципальной программы муниципального образования Усть-Лабинский район "Развитие культуры Усть-Лабинского района" (на поощрение библиотек муниципальных образований Краснодарского края по итогам проведения ежегодного Всероссийского конкурса среди библиотек для выявления лучших практик их работы)</t>
  </si>
  <si>
    <t xml:space="preserve"> - реализация мероприятий муниципальной программы муниципального образования Усть-Лабинский район "Развитие физической культуры и спорта в муниципальном образовании Усть-Лабинский район", итого, в том числе:</t>
  </si>
  <si>
    <t xml:space="preserve">           - осуществление отдельных государственных полномочий по предоставлению социальной поддержки отдельным категориям работников муниципальных организаций дополнительного образования Краснодарского края отрасли "Физическая культура и спорт", муниципальных физкультурно-спортивных организаций Краснодарского края отрасли "Физическая культура и спорт" и муниципальных организаций дополнительного образования Краснодарского края отрасли "Образование"</t>
  </si>
  <si>
    <t xml:space="preserve">          - осуществление отдельных государственных полномочий по предоставлению социальной поддержки отдельным категориям работников муниципальных организаций дополнительного образования Краснодарского края отрасли "Физическая культура и спорт", муниципальных физкультурно-спортивных организаций Краснодарского края отрасли "Физическая культура и спорт" и муниципальных организаций дополнительного образования Краснодарского края отрасли "Образование"</t>
  </si>
  <si>
    <t xml:space="preserve">           - на обеспечение условий для развития физической культуры и массового спорта в части оплаты труда инструкторов по спорту</t>
  </si>
  <si>
    <t xml:space="preserve"> - реализация меропритяий муниципальной программы муниципального образования Усть-Лабинский район "Строительство объектов социальной инфраструктуры на территории Усть-Лабинского района", софинансирование, итого, в том числе:</t>
  </si>
  <si>
    <t xml:space="preserve"> - реализация мероприятий муниципальной программы муниципального образования Усть-Лабинский район "Развитие культуры Усть-Лабинского района" (на поощрение библиотек муниципальных образований Краснодарского края по итогам проведения ежегодного Всероссийского конкурса среди библиотек для выявления лучших практик их работы), софинансирование</t>
  </si>
  <si>
    <t xml:space="preserve"> - реализация мероприятий муниципальной программы муниципального образования Усть-Лабинский район "Развитие физической культуры и спорта в муниципальном образовании Усть-Лабинский район" (на обеспечение условий для развития физической культуры и массового спорта в части оплаты труда инструкторов по спорту), софинансирование</t>
  </si>
  <si>
    <t xml:space="preserve"> - реализация муниципальной программы муниципального образования Усть-Лабинский район "Управление муниципальным имуществом" (на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родителей,в соответствии с Законом Краснодарского края "Об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крае")</t>
  </si>
  <si>
    <t xml:space="preserve"> -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</si>
  <si>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-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</si>
  <si>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Увеличить расходную часть проекта бюджета на 2026 год на: </t>
  </si>
  <si>
    <t xml:space="preserve">Увеличить расходную часть проекта бюджета на 2027 год на: </t>
  </si>
  <si>
    <t xml:space="preserve"> - реализация мероприятий муниципальной программы  муниципального образования Усть-Лабинский район "Развитие топливно-энергетического комплекса и жилищно-коммунального хозяйства муниципального образования Усть-Лабинский район" (реализация мероприятий по модернизации коммунальной инфраструктуры (строительство, реконструкцию (модернизацию), капитальный ремонт объектов коммунальной инфраструктуры)</t>
  </si>
  <si>
    <t xml:space="preserve">            - осуществление отдельных государственных полномочий по предоставлению социальной поддержки отдельным категориям работников муниципальных организаций дополнительного образования Краснодарского края отрасли "Физическая культура и спорт", муниципальных физкультурно-спортивных организаций Краснодарского края отрасли "Физическая культура и спорт" и муниципальных организаций дополнительного образования Краснодарского края отрасли "Образование"</t>
  </si>
  <si>
    <t xml:space="preserve"> - реализация мероприятий муниципальной программы муниципального образования Усть-Лабинский район "Строительство объектов социальной инфраструктуры на территории Усть-Лабинского района" (на строительство, реконструкцию (в том числе реконструкцию объектов незавершенного строительства), техническое перевооружение, приобретение объектов общего образования)</t>
  </si>
  <si>
    <t xml:space="preserve"> - реализация мероприятий муниципальной программы муниципального образования Усть-Лабинский район "Развитие образования в Усть-Лабинском районе" (на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организациях)</t>
  </si>
  <si>
    <t xml:space="preserve"> - реализация мероприятий муниципальной программы муниципального образования Усть-Лабинский район "Управление муниципальным имуществом" (на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родителей,в соответствии с Законом Краснодарского края "Об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крае")</t>
  </si>
  <si>
    <t xml:space="preserve"> - реализация мероприятий муниципальной программы муниципального образования Усть-Лабинский район "Строительство объектов социальной инфраструктуры на территории Усть-Лабинского района" (на строительство, реконструкцию (в том числе реконструкцию объектов незавершенного строительства), техническое перевооружение, приобретение объектов общего образования), софинансирование</t>
  </si>
  <si>
    <t xml:space="preserve"> - реализация мероприятий муниципальной программы муниципального образования Усть-Лабинский район "Развитие топливно-энергетического комплекса и жилищно-коммунального хозяйства муниципального образования Усть-Лабинский район" (реализация мероприятий по модернизации коммунальной инфраструктуры (строительство, реконструкцию (модернизацию), капитальный ремонт объектов коммунальной инфраструктуры)), софинансирование</t>
  </si>
  <si>
    <t xml:space="preserve"> - реализацию мероприятий муниципальной программы МО Усть-Лабинский район "Развитие образования в Усть-Лабинском районе" (на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организациях), софинансирование</t>
  </si>
  <si>
    <t xml:space="preserve">     -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</t>
  </si>
  <si>
    <t xml:space="preserve">          - на обеспечение условий для развития физической культуры и массового спорта в части оплаты труда инструкторов по спорту</t>
  </si>
  <si>
    <t xml:space="preserve"> - осуществление внутреннего муниципального финансового контроля</t>
  </si>
  <si>
    <t xml:space="preserve">  - организацию водоснабжения населения</t>
  </si>
  <si>
    <t xml:space="preserve">  - организацию теплоснабжения населения</t>
  </si>
  <si>
    <t xml:space="preserve"> - реализацию мероприятий муниципальной программы МО Усть-Лабинский район "Развитие образования в Усть-Лабинском районе" (организация и обеспечение бесплатным питанием обучающихся с ограниченными возможностями здоровья в муниципальных общеобразовательных организациях), сверсофинансирование</t>
  </si>
  <si>
    <t xml:space="preserve"> - реализация муниципальной программы муниципального образования Усть-Лабинский район "Развитие топливно-энергетического комплекса и жилищно-коммунального хозяйства муниципального образования Усть-Лабинский район", подпрограмма "Охрана окружающей среды и модернизация сферы обращения с отходами", изготовление информационных плакатов</t>
  </si>
  <si>
    <t xml:space="preserve">         -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организациях), софинансирование</t>
  </si>
  <si>
    <t xml:space="preserve">            - расходы на обеспечение деятельности (оказание услуг) муниципальных учреждений образования (расходы на коммунальные услуги)</t>
  </si>
  <si>
    <t>cубсидии бюджетам муниципальных образований на строительство, реконструкцию (в том числе реконструкцию объектов незавершенного строительства), техническое перевооружение, приобретение объектов общего образования</t>
  </si>
  <si>
    <t>cубсидии бюджетам муниципальных образований на строительство, реконструкцию (в том числе реконструкцию объектов незавершенного строительства), техническое перевооружение, приобретение объектов отрасли культуры</t>
  </si>
  <si>
    <t>cубсидии бюджетам муниципальных образований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</t>
  </si>
  <si>
    <t>cубсидии бюджетам муниципальных образований на поощрение библиотек муниципальных образований Краснодарского края по итогам проведения ежегодного Всероссийского конкурса среди библиотек для выявления лучших практик их работы</t>
  </si>
  <si>
    <t>субсидии бюджетам муниципальных образований на реализацию мероприятий по модернизации библиотек в части комплектования книжных фондов библиотек муниципальных образований Краснодарского края</t>
  </si>
  <si>
    <t>субсидии бюджетам муниципальных образований на обеспечение условий для развития физической культуры и массового спорта в части оплаты труда инструкторов по спорту</t>
  </si>
  <si>
    <t>субсидии бюджетам муниципальных образований на строительство, реконструкцию (модернизацию), капитальный ремонт объектов коммунальной инфраструктуры</t>
  </si>
  <si>
    <t>субсидии бюджетам муниципальных образований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</t>
  </si>
  <si>
    <t>субвенции бюджетам муниципальных образований на осуществление отдельных государственных полномочий по обеспечению жилыми помещениями детей сирот и детей, оставшихся без попечения родителей, лиц из числа детей сирот и детей, оставшихся без попечения родителей, в соответствии с Законом Краснодарского края от 3 июня 2009 года № 1748-КЗ "Об обеспечении дополнительных га-рантий прав на имущество и жилое помещение детей сирот и детей, оставшихся без попечения родителей, в Краснодарском крае"</t>
  </si>
  <si>
    <t xml:space="preserve"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</t>
  </si>
  <si>
    <t>Увеличить доходную часть проекта бюджета на 2026 год на:</t>
  </si>
  <si>
    <t>Увеличить доходную часть проекта бюджета на 2027 год на:</t>
  </si>
  <si>
    <t>доходов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</si>
  <si>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увеличить доходы за счет собственных средств  бюджета на 2026 г: </t>
  </si>
  <si>
    <t xml:space="preserve">увеличить доходы за счет собственных средств  бюджета на 2027 г: </t>
  </si>
  <si>
    <t>увеличить доходы за счет средств поселений на 2026 г:</t>
  </si>
  <si>
    <t>межбюджетных трансфертов, передаваемых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</si>
  <si>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            - аренда помещений, ул.Ленина,29А (МКУ "ЦБ УО") </t>
  </si>
  <si>
    <t xml:space="preserve"> - реализация мероприятий муниципальной программы муниципального образования Усть-Лабинский район "Социальная поддержка граждан", обеспечение финансирования выплаты пенсии за выслугу лет лицам, замещавшим муниципальные должности и должности муниципальной службы в органах местного самоуправления муниципального образования Усть-Лабинский район</t>
  </si>
  <si>
    <t xml:space="preserve"> - условно утвержденные расходы</t>
  </si>
  <si>
    <t xml:space="preserve"> - реализация мероприятий муниципальной программы муниципального образования Усть-Лабинский район "Развитие культуры Усть-Лабинского района" (на реализацию мероприятий по модернизации библиотек в части комплектования книжных фондов библиотек муниципальных образований КК), софинансирование</t>
  </si>
  <si>
    <t>субвенции бюджетам муниципальных образований на осуществление отдельных государственных полномочий по обеспечению жилыми помещениями детей сирот и детей, оставшихся без попечения родителей, лиц из числа детей сирот и детей, оставшихся без попечения родителей, в соответствии с Законом Краснодарского края от 3 июня 2009 года № 1748-КЗ "Об обеспечении дополнительных гарантий прав на имущество и жилое помещение детей сирот и детей, оставшихся без попечения родителей, в Краснодарском крае"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</si>
</sst>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2">
    <xf numFmtId="0" fontId="0" fillId="0" borderId="0" xfId="0"/>
    <xf numFmtId="164" fontId="2" fillId="2" borderId="0" xfId="0" applyNumberFormat="1" applyFont="1" applyFill="1" applyAlignment="1">
      <alignment horizontal="left" wrapText="1"/>
    </xf>
    <xf numFmtId="164" fontId="5" fillId="2" borderId="0" xfId="0" applyNumberFormat="1" applyFont="1" applyFill="1" applyAlignment="1">
      <alignment horizontal="left" vertical="center" wrapText="1"/>
    </xf>
    <xf numFmtId="164" fontId="6" fillId="2" borderId="0" xfId="0" applyNumberFormat="1" applyFont="1" applyFill="1" applyAlignment="1">
      <alignment horizontal="left" wrapText="1"/>
    </xf>
    <xf numFmtId="164" fontId="5" fillId="2" borderId="0" xfId="0" applyNumberFormat="1" applyFont="1" applyFill="1" applyAlignment="1">
      <alignment horizontal="left" wrapText="1"/>
    </xf>
    <xf numFmtId="164" fontId="6" fillId="2" borderId="0" xfId="0" applyNumberFormat="1" applyFont="1" applyFill="1" applyAlignment="1">
      <alignment horizontal="justify" wrapText="1"/>
    </xf>
    <xf numFmtId="164" fontId="6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justify" vertical="center" wrapText="1"/>
    </xf>
    <xf numFmtId="164" fontId="5" fillId="2" borderId="0" xfId="0" applyNumberFormat="1" applyFont="1" applyFill="1" applyAlignment="1">
      <alignment horizontal="justify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top" wrapText="1"/>
    </xf>
    <xf numFmtId="164" fontId="2" fillId="2" borderId="0" xfId="0" applyNumberFormat="1" applyFont="1" applyFill="1" applyAlignment="1">
      <alignment horizontal="left" vertical="top" wrapText="1"/>
    </xf>
    <xf numFmtId="164" fontId="3" fillId="2" borderId="0" xfId="0" applyNumberFormat="1" applyFont="1" applyFill="1" applyAlignment="1">
      <alignment horizontal="left" wrapText="1"/>
    </xf>
    <xf numFmtId="164" fontId="2" fillId="2" borderId="0" xfId="0" applyNumberFormat="1" applyFont="1" applyFill="1" applyAlignment="1">
      <alignment horizontal="justify" wrapText="1"/>
    </xf>
    <xf numFmtId="164" fontId="2" fillId="2" borderId="0" xfId="0" applyNumberFormat="1" applyFont="1" applyFill="1" applyAlignment="1">
      <alignment horizontal="center" vertical="center" wrapText="1"/>
    </xf>
    <xf numFmtId="164" fontId="3" fillId="0" borderId="1" xfId="0" applyNumberFormat="1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justify" vertical="top" wrapText="1"/>
    </xf>
    <xf numFmtId="164" fontId="2" fillId="0" borderId="1" xfId="0" applyNumberFormat="1" applyFont="1" applyBorder="1" applyAlignment="1">
      <alignment horizontal="justify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justify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justify" vertical="center" wrapText="1"/>
    </xf>
    <xf numFmtId="164" fontId="3" fillId="2" borderId="2" xfId="0" applyNumberFormat="1" applyFont="1" applyFill="1" applyBorder="1" applyAlignment="1">
      <alignment horizontal="center" vertical="top" wrapText="1"/>
    </xf>
    <xf numFmtId="164" fontId="6" fillId="2" borderId="0" xfId="0" applyNumberFormat="1" applyFont="1" applyFill="1" applyAlignment="1">
      <alignment horizontal="justify" vertical="center" wrapText="1"/>
    </xf>
    <xf numFmtId="164" fontId="8" fillId="2" borderId="0" xfId="0" applyNumberFormat="1" applyFont="1" applyFill="1" applyAlignment="1">
      <alignment horizontal="justify" vertical="center" wrapText="1"/>
    </xf>
    <xf numFmtId="164" fontId="2" fillId="0" borderId="1" xfId="0" applyNumberFormat="1" applyFont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left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4" xfId="0" applyNumberFormat="1" applyFont="1" applyFill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164" fontId="7" fillId="2" borderId="0" xfId="1" applyNumberFormat="1" applyFont="1" applyFill="1" applyAlignment="1">
      <alignment horizontal="justify" vertical="center" wrapText="1"/>
    </xf>
    <xf numFmtId="164" fontId="5" fillId="2" borderId="0" xfId="0" applyNumberFormat="1" applyFont="1" applyFill="1" applyAlignment="1">
      <alignment horizontal="justify" vertical="center" wrapText="1"/>
    </xf>
    <xf numFmtId="164" fontId="9" fillId="2" borderId="0" xfId="0" applyNumberFormat="1" applyFont="1" applyFill="1" applyAlignment="1">
      <alignment horizontal="justify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left" vertical="center" wrapText="1"/>
    </xf>
    <xf numFmtId="164" fontId="6" fillId="2" borderId="0" xfId="0" applyNumberFormat="1" applyFont="1" applyFill="1" applyAlignment="1">
      <alignment horizontal="left" wrapText="1"/>
    </xf>
    <xf numFmtId="164" fontId="6" fillId="2" borderId="0" xfId="0" applyNumberFormat="1" applyFont="1" applyFill="1" applyAlignment="1">
      <alignment horizontal="justify" wrapText="1"/>
    </xf>
    <xf numFmtId="164" fontId="3" fillId="2" borderId="2" xfId="0" applyNumberFormat="1" applyFont="1" applyFill="1" applyBorder="1" applyAlignment="1">
      <alignment horizontal="center" vertical="top" wrapText="1"/>
    </xf>
    <xf numFmtId="164" fontId="3" fillId="2" borderId="4" xfId="0" applyNumberFormat="1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center" vertical="top" wrapText="1"/>
    </xf>
    <xf numFmtId="164" fontId="3" fillId="2" borderId="0" xfId="0" applyNumberFormat="1" applyFont="1" applyFill="1" applyBorder="1" applyAlignment="1">
      <alignment horizontal="center" vertical="top" wrapText="1"/>
    </xf>
    <xf numFmtId="164" fontId="2" fillId="2" borderId="0" xfId="0" applyNumberFormat="1" applyFont="1" applyFill="1" applyBorder="1" applyAlignment="1">
      <alignment horizontal="center" vertical="top" wrapText="1"/>
    </xf>
    <xf numFmtId="164" fontId="3" fillId="2" borderId="0" xfId="0" applyNumberFormat="1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66FFFF"/>
      <color rgb="FFFF99FF"/>
      <color rgb="FF29F777"/>
      <color rgb="FF3EFB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dminustlabinsk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G186"/>
  <sheetViews>
    <sheetView tabSelected="1" topLeftCell="A172" zoomScale="80" zoomScaleNormal="80" zoomScaleSheetLayoutView="80" workbookViewId="0">
      <selection activeCell="D173" sqref="D173"/>
    </sheetView>
  </sheetViews>
  <sheetFormatPr defaultColWidth="8.81640625" defaultRowHeight="13" x14ac:dyDescent="0.3"/>
  <cols>
    <col min="1" max="1" width="3.54296875" style="1" customWidth="1"/>
    <col min="2" max="2" width="10.453125" style="1" customWidth="1"/>
    <col min="3" max="3" width="3.54296875" style="14" customWidth="1"/>
    <col min="4" max="4" width="51.7265625" style="15" customWidth="1"/>
    <col min="5" max="5" width="13.26953125" style="16" customWidth="1"/>
    <col min="6" max="6" width="13.81640625" style="1" customWidth="1"/>
    <col min="7" max="7" width="5" style="1" customWidth="1"/>
    <col min="8" max="8" width="8.81640625" style="1"/>
    <col min="9" max="9" width="27.26953125" style="1" customWidth="1"/>
    <col min="10" max="16384" width="8.81640625" style="1"/>
  </cols>
  <sheetData>
    <row r="5" spans="1:7" ht="15" x14ac:dyDescent="0.3">
      <c r="A5" s="41" t="s">
        <v>0</v>
      </c>
      <c r="B5" s="41"/>
      <c r="C5" s="41"/>
      <c r="D5" s="41"/>
      <c r="E5" s="41"/>
      <c r="F5" s="41"/>
      <c r="G5" s="41"/>
    </row>
    <row r="6" spans="1:7" ht="15" x14ac:dyDescent="0.3">
      <c r="A6" s="41" t="s">
        <v>1</v>
      </c>
      <c r="B6" s="41"/>
      <c r="C6" s="41"/>
      <c r="D6" s="41"/>
      <c r="E6" s="41"/>
      <c r="F6" s="41"/>
      <c r="G6" s="41"/>
    </row>
    <row r="7" spans="1:7" ht="15.5" x14ac:dyDescent="0.35">
      <c r="A7" s="2"/>
      <c r="B7" s="3"/>
      <c r="C7" s="4"/>
      <c r="D7" s="5"/>
      <c r="E7" s="6"/>
      <c r="F7" s="3"/>
      <c r="G7" s="3"/>
    </row>
    <row r="8" spans="1:7" ht="15.5" x14ac:dyDescent="0.35">
      <c r="A8" s="2"/>
      <c r="B8" s="3"/>
      <c r="C8" s="4"/>
      <c r="D8" s="5"/>
      <c r="E8" s="6"/>
      <c r="F8" s="3"/>
      <c r="G8" s="3"/>
    </row>
    <row r="9" spans="1:7" ht="15.5" x14ac:dyDescent="0.3">
      <c r="A9" s="43" t="s">
        <v>36</v>
      </c>
      <c r="B9" s="43"/>
      <c r="C9" s="43"/>
      <c r="D9" s="7"/>
      <c r="E9" s="6"/>
      <c r="F9" s="42" t="s">
        <v>21</v>
      </c>
      <c r="G9" s="42"/>
    </row>
    <row r="10" spans="1:7" ht="15.5" x14ac:dyDescent="0.35">
      <c r="A10" s="2"/>
      <c r="B10" s="3"/>
      <c r="C10" s="4"/>
      <c r="D10" s="5"/>
      <c r="E10" s="6"/>
      <c r="F10" s="3"/>
      <c r="G10" s="3"/>
    </row>
    <row r="11" spans="1:7" ht="15.5" x14ac:dyDescent="0.35">
      <c r="A11" s="2"/>
      <c r="B11" s="3"/>
      <c r="C11" s="4"/>
      <c r="D11" s="5"/>
      <c r="E11" s="6"/>
      <c r="F11" s="3"/>
      <c r="G11" s="3"/>
    </row>
    <row r="12" spans="1:7" ht="15.5" x14ac:dyDescent="0.35">
      <c r="A12" s="2"/>
      <c r="B12" s="3"/>
      <c r="C12" s="4"/>
      <c r="D12" s="5"/>
      <c r="E12" s="6"/>
      <c r="F12" s="3"/>
      <c r="G12" s="3"/>
    </row>
    <row r="13" spans="1:7" ht="15.5" x14ac:dyDescent="0.35">
      <c r="A13" s="2"/>
      <c r="B13" s="3"/>
      <c r="C13" s="4"/>
      <c r="D13" s="5"/>
      <c r="E13" s="6"/>
      <c r="F13" s="3"/>
      <c r="G13" s="3"/>
    </row>
    <row r="14" spans="1:7" ht="48" customHeight="1" x14ac:dyDescent="0.3">
      <c r="A14" s="39" t="s">
        <v>60</v>
      </c>
      <c r="B14" s="39"/>
      <c r="C14" s="39"/>
      <c r="D14" s="39"/>
      <c r="E14" s="39"/>
      <c r="F14" s="39"/>
      <c r="G14" s="39"/>
    </row>
    <row r="15" spans="1:7" ht="76" customHeight="1" x14ac:dyDescent="0.3">
      <c r="A15" s="39" t="s">
        <v>61</v>
      </c>
      <c r="B15" s="39"/>
      <c r="C15" s="39"/>
      <c r="D15" s="39"/>
      <c r="E15" s="39"/>
      <c r="F15" s="39"/>
      <c r="G15" s="39"/>
    </row>
    <row r="16" spans="1:7" ht="43" customHeight="1" x14ac:dyDescent="0.3">
      <c r="A16" s="38" t="s">
        <v>33</v>
      </c>
      <c r="B16" s="38"/>
      <c r="C16" s="38"/>
      <c r="D16" s="38"/>
      <c r="E16" s="38"/>
      <c r="F16" s="38"/>
      <c r="G16" s="38"/>
    </row>
    <row r="17" spans="1:7" ht="41.5" customHeight="1" x14ac:dyDescent="0.3">
      <c r="A17" s="39" t="s">
        <v>37</v>
      </c>
      <c r="B17" s="39"/>
      <c r="C17" s="39"/>
      <c r="D17" s="39"/>
      <c r="E17" s="39"/>
      <c r="F17" s="39"/>
      <c r="G17" s="39"/>
    </row>
    <row r="18" spans="1:7" ht="22.5" customHeight="1" x14ac:dyDescent="0.3">
      <c r="A18" s="40" t="s">
        <v>38</v>
      </c>
      <c r="B18" s="40"/>
      <c r="C18" s="40"/>
      <c r="D18" s="40"/>
      <c r="E18" s="40"/>
      <c r="F18" s="40"/>
      <c r="G18" s="40"/>
    </row>
    <row r="19" spans="1:7" ht="26.5" customHeight="1" x14ac:dyDescent="0.3">
      <c r="A19" s="39" t="s">
        <v>22</v>
      </c>
      <c r="B19" s="39"/>
      <c r="C19" s="39"/>
      <c r="D19" s="39"/>
      <c r="E19" s="39"/>
      <c r="F19" s="39"/>
      <c r="G19" s="39"/>
    </row>
    <row r="20" spans="1:7" ht="30" customHeight="1" x14ac:dyDescent="0.3">
      <c r="A20" s="27" t="s">
        <v>39</v>
      </c>
      <c r="B20" s="27"/>
      <c r="C20" s="27"/>
      <c r="D20" s="27"/>
      <c r="E20" s="27"/>
      <c r="F20" s="27"/>
      <c r="G20" s="27"/>
    </row>
    <row r="21" spans="1:7" ht="45" customHeight="1" x14ac:dyDescent="0.3">
      <c r="A21" s="28" t="s">
        <v>40</v>
      </c>
      <c r="B21" s="28"/>
      <c r="C21" s="28"/>
      <c r="D21" s="28"/>
      <c r="E21" s="28"/>
      <c r="F21" s="28"/>
      <c r="G21" s="28"/>
    </row>
    <row r="22" spans="1:7" ht="52" customHeight="1" x14ac:dyDescent="0.3">
      <c r="A22" s="27" t="s">
        <v>41</v>
      </c>
      <c r="B22" s="27"/>
      <c r="C22" s="27"/>
      <c r="D22" s="27"/>
      <c r="E22" s="27"/>
      <c r="F22" s="27"/>
      <c r="G22" s="27"/>
    </row>
    <row r="23" spans="1:7" ht="58" customHeight="1" x14ac:dyDescent="0.3">
      <c r="A23" s="27" t="s">
        <v>42</v>
      </c>
      <c r="B23" s="27"/>
      <c r="C23" s="27"/>
      <c r="D23" s="27"/>
      <c r="E23" s="27"/>
      <c r="F23" s="27"/>
      <c r="G23" s="27"/>
    </row>
    <row r="24" spans="1:7" ht="45" customHeight="1" x14ac:dyDescent="0.3">
      <c r="A24" s="28" t="s">
        <v>43</v>
      </c>
      <c r="B24" s="28"/>
      <c r="C24" s="28"/>
      <c r="D24" s="28"/>
      <c r="E24" s="28"/>
      <c r="F24" s="28"/>
      <c r="G24" s="28"/>
    </row>
    <row r="25" spans="1:7" ht="45" customHeight="1" x14ac:dyDescent="0.3">
      <c r="A25" s="27" t="s">
        <v>26</v>
      </c>
      <c r="B25" s="27"/>
      <c r="C25" s="27"/>
      <c r="D25" s="27"/>
      <c r="E25" s="27"/>
      <c r="F25" s="27"/>
      <c r="G25" s="27"/>
    </row>
    <row r="26" spans="1:7" ht="45" customHeight="1" x14ac:dyDescent="0.3">
      <c r="A26" s="27" t="s">
        <v>27</v>
      </c>
      <c r="B26" s="27"/>
      <c r="C26" s="27"/>
      <c r="D26" s="27"/>
      <c r="E26" s="27"/>
      <c r="F26" s="27"/>
      <c r="G26" s="27"/>
    </row>
    <row r="27" spans="1:7" ht="15.5" x14ac:dyDescent="0.3">
      <c r="A27" s="7"/>
      <c r="B27" s="7"/>
      <c r="C27" s="8"/>
      <c r="D27" s="7"/>
      <c r="E27" s="7"/>
      <c r="F27" s="7"/>
      <c r="G27" s="7"/>
    </row>
    <row r="28" spans="1:7" ht="34.5" x14ac:dyDescent="0.3">
      <c r="A28" s="32" t="s">
        <v>4</v>
      </c>
      <c r="B28" s="32"/>
      <c r="C28" s="33" t="s">
        <v>5</v>
      </c>
      <c r="D28" s="33"/>
      <c r="E28" s="33"/>
      <c r="F28" s="9" t="s">
        <v>6</v>
      </c>
      <c r="G28" s="32" t="s">
        <v>23</v>
      </c>
    </row>
    <row r="29" spans="1:7" ht="57.5" x14ac:dyDescent="0.3">
      <c r="A29" s="10" t="s">
        <v>2</v>
      </c>
      <c r="B29" s="9" t="s">
        <v>3</v>
      </c>
      <c r="C29" s="11" t="s">
        <v>2</v>
      </c>
      <c r="D29" s="10" t="s">
        <v>7</v>
      </c>
      <c r="E29" s="10" t="s">
        <v>9</v>
      </c>
      <c r="F29" s="10" t="s">
        <v>14</v>
      </c>
      <c r="G29" s="32"/>
    </row>
    <row r="30" spans="1:7" s="13" customFormat="1" ht="21.65" customHeight="1" x14ac:dyDescent="0.35">
      <c r="A30" s="30" t="s">
        <v>10</v>
      </c>
      <c r="B30" s="31" t="s">
        <v>59</v>
      </c>
      <c r="C30" s="30" t="s">
        <v>10</v>
      </c>
      <c r="D30" s="17" t="s">
        <v>115</v>
      </c>
      <c r="E30" s="18">
        <f>E32+E41+E46+E48</f>
        <v>23591800</v>
      </c>
      <c r="F30" s="35" t="s">
        <v>35</v>
      </c>
      <c r="G30" s="35"/>
    </row>
    <row r="31" spans="1:7" s="13" customFormat="1" x14ac:dyDescent="0.35">
      <c r="A31" s="30"/>
      <c r="B31" s="31"/>
      <c r="C31" s="30"/>
      <c r="D31" s="29" t="s">
        <v>12</v>
      </c>
      <c r="E31" s="29"/>
      <c r="F31" s="36"/>
      <c r="G31" s="36"/>
    </row>
    <row r="32" spans="1:7" s="13" customFormat="1" ht="27" x14ac:dyDescent="0.35">
      <c r="A32" s="30"/>
      <c r="B32" s="31"/>
      <c r="C32" s="30"/>
      <c r="D32" s="19" t="s">
        <v>30</v>
      </c>
      <c r="E32" s="18">
        <f>SUM(E33:E40)</f>
        <v>19670800</v>
      </c>
      <c r="F32" s="36"/>
      <c r="G32" s="36"/>
    </row>
    <row r="33" spans="1:7" s="13" customFormat="1" ht="57.65" customHeight="1" x14ac:dyDescent="0.35">
      <c r="A33" s="30"/>
      <c r="B33" s="31"/>
      <c r="C33" s="30"/>
      <c r="D33" s="20" t="s">
        <v>105</v>
      </c>
      <c r="E33" s="21">
        <v>3078100</v>
      </c>
      <c r="F33" s="36"/>
      <c r="G33" s="36"/>
    </row>
    <row r="34" spans="1:7" s="13" customFormat="1" ht="62.5" customHeight="1" x14ac:dyDescent="0.35">
      <c r="A34" s="30"/>
      <c r="B34" s="31"/>
      <c r="C34" s="30"/>
      <c r="D34" s="20" t="s">
        <v>106</v>
      </c>
      <c r="E34" s="21">
        <v>6175000</v>
      </c>
      <c r="F34" s="36"/>
      <c r="G34" s="36"/>
    </row>
    <row r="35" spans="1:7" s="13" customFormat="1" ht="61" customHeight="1" x14ac:dyDescent="0.35">
      <c r="A35" s="30"/>
      <c r="B35" s="31"/>
      <c r="C35" s="30"/>
      <c r="D35" s="20" t="s">
        <v>107</v>
      </c>
      <c r="E35" s="21">
        <v>6610500</v>
      </c>
      <c r="F35" s="36"/>
      <c r="G35" s="36"/>
    </row>
    <row r="36" spans="1:7" s="13" customFormat="1" ht="60" customHeight="1" x14ac:dyDescent="0.35">
      <c r="A36" s="30"/>
      <c r="B36" s="31"/>
      <c r="C36" s="30"/>
      <c r="D36" s="20" t="s">
        <v>108</v>
      </c>
      <c r="E36" s="21">
        <v>3073000</v>
      </c>
      <c r="F36" s="36"/>
      <c r="G36" s="36"/>
    </row>
    <row r="37" spans="1:7" s="13" customFormat="1" ht="45.75" customHeight="1" x14ac:dyDescent="0.35">
      <c r="A37" s="30"/>
      <c r="B37" s="31"/>
      <c r="C37" s="30"/>
      <c r="D37" s="20" t="s">
        <v>62</v>
      </c>
      <c r="E37" s="21">
        <v>397600</v>
      </c>
      <c r="F37" s="36"/>
      <c r="G37" s="36"/>
    </row>
    <row r="38" spans="1:7" s="13" customFormat="1" ht="47.5" customHeight="1" x14ac:dyDescent="0.35">
      <c r="A38" s="30"/>
      <c r="B38" s="31"/>
      <c r="C38" s="30"/>
      <c r="D38" s="20" t="s">
        <v>110</v>
      </c>
      <c r="E38" s="21">
        <v>327100</v>
      </c>
      <c r="F38" s="36"/>
      <c r="G38" s="36"/>
    </row>
    <row r="39" spans="1:7" s="13" customFormat="1" ht="120.65" customHeight="1" x14ac:dyDescent="0.35">
      <c r="A39" s="30"/>
      <c r="B39" s="31"/>
      <c r="C39" s="30"/>
      <c r="D39" s="20" t="s">
        <v>64</v>
      </c>
      <c r="E39" s="21">
        <v>7800</v>
      </c>
      <c r="F39" s="36"/>
      <c r="G39" s="36"/>
    </row>
    <row r="40" spans="1:7" s="13" customFormat="1" ht="57" customHeight="1" x14ac:dyDescent="0.35">
      <c r="A40" s="30"/>
      <c r="B40" s="31"/>
      <c r="C40" s="30"/>
      <c r="D40" s="20" t="s">
        <v>114</v>
      </c>
      <c r="E40" s="21">
        <v>1700</v>
      </c>
      <c r="F40" s="36"/>
      <c r="G40" s="36"/>
    </row>
    <row r="41" spans="1:7" s="13" customFormat="1" ht="27" x14ac:dyDescent="0.35">
      <c r="A41" s="30"/>
      <c r="B41" s="31"/>
      <c r="C41" s="30"/>
      <c r="D41" s="19" t="s">
        <v>31</v>
      </c>
      <c r="E41" s="22">
        <f>SUM(E42:E45)</f>
        <v>-5492200</v>
      </c>
      <c r="F41" s="36"/>
      <c r="G41" s="36"/>
    </row>
    <row r="42" spans="1:7" s="13" customFormat="1" ht="61.5" customHeight="1" x14ac:dyDescent="0.35">
      <c r="A42" s="30"/>
      <c r="B42" s="31"/>
      <c r="C42" s="30"/>
      <c r="D42" s="20" t="s">
        <v>109</v>
      </c>
      <c r="E42" s="22">
        <v>-4200</v>
      </c>
      <c r="F42" s="36"/>
      <c r="G42" s="36"/>
    </row>
    <row r="43" spans="1:7" s="13" customFormat="1" ht="122.15" customHeight="1" x14ac:dyDescent="0.35">
      <c r="A43" s="30"/>
      <c r="B43" s="31"/>
      <c r="C43" s="30"/>
      <c r="D43" s="20" t="s">
        <v>113</v>
      </c>
      <c r="E43" s="22">
        <v>-390600</v>
      </c>
      <c r="F43" s="36"/>
      <c r="G43" s="36"/>
    </row>
    <row r="44" spans="1:7" s="13" customFormat="1" ht="86.25" customHeight="1" x14ac:dyDescent="0.35">
      <c r="A44" s="30"/>
      <c r="B44" s="31"/>
      <c r="C44" s="30"/>
      <c r="D44" s="20" t="s">
        <v>25</v>
      </c>
      <c r="E44" s="21">
        <v>-4703700</v>
      </c>
      <c r="F44" s="36"/>
      <c r="G44" s="36"/>
    </row>
    <row r="45" spans="1:7" s="13" customFormat="1" ht="72" customHeight="1" x14ac:dyDescent="0.35">
      <c r="A45" s="30"/>
      <c r="B45" s="31"/>
      <c r="C45" s="12"/>
      <c r="D45" s="20" t="s">
        <v>66</v>
      </c>
      <c r="E45" s="21">
        <v>-393700</v>
      </c>
      <c r="F45" s="36"/>
      <c r="G45" s="36"/>
    </row>
    <row r="46" spans="1:7" s="13" customFormat="1" ht="28.5" customHeight="1" x14ac:dyDescent="0.35">
      <c r="A46" s="30"/>
      <c r="B46" s="31"/>
      <c r="C46" s="12"/>
      <c r="D46" s="17" t="s">
        <v>118</v>
      </c>
      <c r="E46" s="18">
        <f>E47</f>
        <v>3000000</v>
      </c>
      <c r="F46" s="36"/>
      <c r="G46" s="36"/>
    </row>
    <row r="47" spans="1:7" s="13" customFormat="1" ht="57.75" customHeight="1" x14ac:dyDescent="0.35">
      <c r="A47" s="30"/>
      <c r="B47" s="31"/>
      <c r="C47" s="12"/>
      <c r="D47" s="20" t="s">
        <v>117</v>
      </c>
      <c r="E47" s="21">
        <v>3000000</v>
      </c>
      <c r="F47" s="36"/>
      <c r="G47" s="36"/>
    </row>
    <row r="48" spans="1:7" s="13" customFormat="1" ht="21.65" customHeight="1" x14ac:dyDescent="0.35">
      <c r="A48" s="30"/>
      <c r="B48" s="31"/>
      <c r="C48" s="12"/>
      <c r="D48" s="17" t="s">
        <v>120</v>
      </c>
      <c r="E48" s="18">
        <f>E49</f>
        <v>6413200</v>
      </c>
      <c r="F48" s="36"/>
      <c r="G48" s="36"/>
    </row>
    <row r="49" spans="1:7" s="13" customFormat="1" ht="70.5" customHeight="1" x14ac:dyDescent="0.35">
      <c r="A49" s="30"/>
      <c r="B49" s="31"/>
      <c r="C49" s="12"/>
      <c r="D49" s="20" t="s">
        <v>121</v>
      </c>
      <c r="E49" s="21">
        <v>6413200</v>
      </c>
      <c r="F49" s="36"/>
      <c r="G49" s="36"/>
    </row>
    <row r="50" spans="1:7" s="13" customFormat="1" ht="17.149999999999999" customHeight="1" x14ac:dyDescent="0.35">
      <c r="A50" s="30"/>
      <c r="B50" s="31"/>
      <c r="C50" s="30" t="s">
        <v>11</v>
      </c>
      <c r="D50" s="17" t="s">
        <v>86</v>
      </c>
      <c r="E50" s="18">
        <f>E52+E69+E81+E63+E85</f>
        <v>23591800</v>
      </c>
      <c r="F50" s="36"/>
      <c r="G50" s="36"/>
    </row>
    <row r="51" spans="1:7" s="13" customFormat="1" x14ac:dyDescent="0.35">
      <c r="A51" s="30"/>
      <c r="B51" s="31"/>
      <c r="C51" s="30"/>
      <c r="D51" s="29" t="s">
        <v>12</v>
      </c>
      <c r="E51" s="29"/>
      <c r="F51" s="36"/>
      <c r="G51" s="36"/>
    </row>
    <row r="52" spans="1:7" s="13" customFormat="1" ht="27" x14ac:dyDescent="0.35">
      <c r="A52" s="30"/>
      <c r="B52" s="31"/>
      <c r="C52" s="30"/>
      <c r="D52" s="19" t="s">
        <v>28</v>
      </c>
      <c r="E52" s="22">
        <f>E54+E55+E60+E59+E58+E53</f>
        <v>19670800</v>
      </c>
      <c r="F52" s="36"/>
      <c r="G52" s="36"/>
    </row>
    <row r="53" spans="1:7" s="13" customFormat="1" ht="44" customHeight="1" x14ac:dyDescent="0.35">
      <c r="A53" s="30"/>
      <c r="B53" s="31"/>
      <c r="C53" s="30"/>
      <c r="D53" s="20" t="s">
        <v>85</v>
      </c>
      <c r="E53" s="21">
        <v>1700</v>
      </c>
      <c r="F53" s="36"/>
      <c r="G53" s="36"/>
    </row>
    <row r="54" spans="1:7" s="13" customFormat="1" ht="68.150000000000006" customHeight="1" x14ac:dyDescent="0.35">
      <c r="A54" s="30"/>
      <c r="B54" s="31"/>
      <c r="C54" s="30"/>
      <c r="D54" s="20" t="s">
        <v>58</v>
      </c>
      <c r="E54" s="21">
        <v>397600</v>
      </c>
      <c r="F54" s="36"/>
      <c r="G54" s="36"/>
    </row>
    <row r="55" spans="1:7" s="13" customFormat="1" ht="56.5" customHeight="1" x14ac:dyDescent="0.35">
      <c r="A55" s="30"/>
      <c r="B55" s="31"/>
      <c r="C55" s="30"/>
      <c r="D55" s="20" t="s">
        <v>76</v>
      </c>
      <c r="E55" s="21">
        <f>E56+E57</f>
        <v>334900</v>
      </c>
      <c r="F55" s="36"/>
      <c r="G55" s="36"/>
    </row>
    <row r="56" spans="1:7" s="13" customFormat="1" ht="119.5" customHeight="1" x14ac:dyDescent="0.35">
      <c r="A56" s="30"/>
      <c r="B56" s="31"/>
      <c r="C56" s="30"/>
      <c r="D56" s="20" t="s">
        <v>78</v>
      </c>
      <c r="E56" s="21">
        <v>7800</v>
      </c>
      <c r="F56" s="36"/>
      <c r="G56" s="36"/>
    </row>
    <row r="57" spans="1:7" s="13" customFormat="1" ht="42" customHeight="1" x14ac:dyDescent="0.35">
      <c r="A57" s="30"/>
      <c r="B57" s="31"/>
      <c r="C57" s="30"/>
      <c r="D57" s="20" t="s">
        <v>79</v>
      </c>
      <c r="E57" s="21">
        <v>327100</v>
      </c>
      <c r="F57" s="36"/>
      <c r="G57" s="36"/>
    </row>
    <row r="58" spans="1:7" s="13" customFormat="1" ht="82" customHeight="1" x14ac:dyDescent="0.35">
      <c r="A58" s="30"/>
      <c r="B58" s="31"/>
      <c r="C58" s="30"/>
      <c r="D58" s="20" t="s">
        <v>75</v>
      </c>
      <c r="E58" s="21">
        <v>3073000</v>
      </c>
      <c r="F58" s="36"/>
      <c r="G58" s="36"/>
    </row>
    <row r="59" spans="1:7" s="13" customFormat="1" ht="78" x14ac:dyDescent="0.35">
      <c r="A59" s="30"/>
      <c r="B59" s="31"/>
      <c r="C59" s="30"/>
      <c r="D59" s="20" t="s">
        <v>72</v>
      </c>
      <c r="E59" s="21">
        <v>6610500</v>
      </c>
      <c r="F59" s="36"/>
      <c r="G59" s="36"/>
    </row>
    <row r="60" spans="1:7" s="13" customFormat="1" ht="56.5" customHeight="1" x14ac:dyDescent="0.35">
      <c r="A60" s="30"/>
      <c r="B60" s="31"/>
      <c r="C60" s="30"/>
      <c r="D60" s="20" t="s">
        <v>69</v>
      </c>
      <c r="E60" s="21">
        <f>E61+E62</f>
        <v>9253100</v>
      </c>
      <c r="F60" s="36"/>
      <c r="G60" s="36"/>
    </row>
    <row r="61" spans="1:7" s="13" customFormat="1" ht="52" x14ac:dyDescent="0.35">
      <c r="A61" s="30"/>
      <c r="B61" s="31"/>
      <c r="C61" s="30"/>
      <c r="D61" s="20" t="s">
        <v>70</v>
      </c>
      <c r="E61" s="21">
        <v>3078100</v>
      </c>
      <c r="F61" s="36"/>
      <c r="G61" s="36"/>
    </row>
    <row r="62" spans="1:7" s="13" customFormat="1" ht="52" x14ac:dyDescent="0.35">
      <c r="A62" s="30"/>
      <c r="B62" s="31"/>
      <c r="C62" s="30"/>
      <c r="D62" s="20" t="s">
        <v>71</v>
      </c>
      <c r="E62" s="21">
        <v>6175000</v>
      </c>
      <c r="F62" s="36"/>
      <c r="G62" s="36"/>
    </row>
    <row r="63" spans="1:7" s="13" customFormat="1" ht="32.15" customHeight="1" x14ac:dyDescent="0.35">
      <c r="A63" s="30"/>
      <c r="B63" s="31"/>
      <c r="C63" s="30"/>
      <c r="D63" s="19" t="s">
        <v>29</v>
      </c>
      <c r="E63" s="18">
        <f>E64+E67+E68</f>
        <v>-5492200</v>
      </c>
      <c r="F63" s="36"/>
      <c r="G63" s="36"/>
    </row>
    <row r="64" spans="1:7" s="13" customFormat="1" ht="39" x14ac:dyDescent="0.35">
      <c r="A64" s="30"/>
      <c r="B64" s="31"/>
      <c r="C64" s="30"/>
      <c r="D64" s="20" t="s">
        <v>34</v>
      </c>
      <c r="E64" s="21">
        <f>E65+E66</f>
        <v>-5097400</v>
      </c>
      <c r="F64" s="36"/>
      <c r="G64" s="36"/>
    </row>
    <row r="65" spans="1:7" s="13" customFormat="1" ht="65" x14ac:dyDescent="0.35">
      <c r="A65" s="30"/>
      <c r="B65" s="31"/>
      <c r="C65" s="30"/>
      <c r="D65" s="20" t="s">
        <v>50</v>
      </c>
      <c r="E65" s="21">
        <v>-4703700</v>
      </c>
      <c r="F65" s="36"/>
      <c r="G65" s="36"/>
    </row>
    <row r="66" spans="1:7" s="13" customFormat="1" ht="39" x14ac:dyDescent="0.35">
      <c r="A66" s="30"/>
      <c r="B66" s="31"/>
      <c r="C66" s="30"/>
      <c r="D66" s="20" t="s">
        <v>73</v>
      </c>
      <c r="E66" s="21">
        <v>-393700</v>
      </c>
      <c r="F66" s="36"/>
      <c r="G66" s="36"/>
    </row>
    <row r="67" spans="1:7" s="13" customFormat="1" ht="70" customHeight="1" x14ac:dyDescent="0.35">
      <c r="A67" s="30"/>
      <c r="B67" s="31"/>
      <c r="C67" s="30"/>
      <c r="D67" s="20" t="s">
        <v>74</v>
      </c>
      <c r="E67" s="21">
        <v>-4200</v>
      </c>
      <c r="F67" s="36"/>
      <c r="G67" s="36"/>
    </row>
    <row r="68" spans="1:7" s="13" customFormat="1" ht="143" x14ac:dyDescent="0.35">
      <c r="A68" s="30"/>
      <c r="B68" s="31"/>
      <c r="C68" s="30"/>
      <c r="D68" s="20" t="s">
        <v>83</v>
      </c>
      <c r="E68" s="21">
        <v>-390600</v>
      </c>
      <c r="F68" s="36"/>
      <c r="G68" s="36"/>
    </row>
    <row r="69" spans="1:7" ht="27" x14ac:dyDescent="0.3">
      <c r="A69" s="30"/>
      <c r="B69" s="31"/>
      <c r="C69" s="30"/>
      <c r="D69" s="19" t="s">
        <v>13</v>
      </c>
      <c r="E69" s="22">
        <f>E80+E70+E73+E74+E75+E79</f>
        <v>4986100</v>
      </c>
      <c r="F69" s="36"/>
      <c r="G69" s="36"/>
    </row>
    <row r="70" spans="1:7" ht="65" x14ac:dyDescent="0.3">
      <c r="A70" s="30"/>
      <c r="B70" s="31"/>
      <c r="C70" s="30"/>
      <c r="D70" s="20" t="s">
        <v>80</v>
      </c>
      <c r="E70" s="21">
        <f>E71+E72</f>
        <v>487100</v>
      </c>
      <c r="F70" s="36"/>
      <c r="G70" s="36"/>
    </row>
    <row r="71" spans="1:7" ht="52" x14ac:dyDescent="0.3">
      <c r="A71" s="30"/>
      <c r="B71" s="31"/>
      <c r="C71" s="30"/>
      <c r="D71" s="20" t="s">
        <v>70</v>
      </c>
      <c r="E71" s="21">
        <v>162100</v>
      </c>
      <c r="F71" s="36"/>
      <c r="G71" s="36"/>
    </row>
    <row r="72" spans="1:7" ht="52" x14ac:dyDescent="0.3">
      <c r="A72" s="30"/>
      <c r="B72" s="31"/>
      <c r="C72" s="30"/>
      <c r="D72" s="20" t="s">
        <v>71</v>
      </c>
      <c r="E72" s="21">
        <v>325000</v>
      </c>
      <c r="F72" s="36"/>
      <c r="G72" s="36"/>
    </row>
    <row r="73" spans="1:7" ht="91" x14ac:dyDescent="0.3">
      <c r="A73" s="30"/>
      <c r="B73" s="31"/>
      <c r="C73" s="30"/>
      <c r="D73" s="20" t="s">
        <v>81</v>
      </c>
      <c r="E73" s="21">
        <v>500300</v>
      </c>
      <c r="F73" s="36"/>
      <c r="G73" s="36"/>
    </row>
    <row r="74" spans="1:7" ht="82.5" customHeight="1" x14ac:dyDescent="0.3">
      <c r="A74" s="30"/>
      <c r="B74" s="31"/>
      <c r="C74" s="30"/>
      <c r="D74" s="20" t="s">
        <v>82</v>
      </c>
      <c r="E74" s="21">
        <v>53200</v>
      </c>
      <c r="F74" s="36"/>
      <c r="G74" s="36"/>
    </row>
    <row r="75" spans="1:7" ht="39" x14ac:dyDescent="0.3">
      <c r="A75" s="30"/>
      <c r="B75" s="31"/>
      <c r="C75" s="30"/>
      <c r="D75" s="23" t="s">
        <v>34</v>
      </c>
      <c r="E75" s="10">
        <f>E76+E78+E77</f>
        <v>1928100</v>
      </c>
      <c r="F75" s="36"/>
      <c r="G75" s="36"/>
    </row>
    <row r="76" spans="1:7" ht="56.5" customHeight="1" x14ac:dyDescent="0.3">
      <c r="A76" s="30"/>
      <c r="B76" s="31"/>
      <c r="C76" s="30"/>
      <c r="D76" s="23" t="s">
        <v>103</v>
      </c>
      <c r="E76" s="10">
        <v>347900</v>
      </c>
      <c r="F76" s="36"/>
      <c r="G76" s="36"/>
    </row>
    <row r="77" spans="1:7" ht="21.65" customHeight="1" x14ac:dyDescent="0.3">
      <c r="A77" s="30"/>
      <c r="B77" s="31"/>
      <c r="C77" s="30"/>
      <c r="D77" s="23" t="s">
        <v>122</v>
      </c>
      <c r="E77" s="10">
        <v>177462</v>
      </c>
      <c r="F77" s="36"/>
      <c r="G77" s="36"/>
    </row>
    <row r="78" spans="1:7" ht="44.15" customHeight="1" x14ac:dyDescent="0.3">
      <c r="A78" s="30"/>
      <c r="B78" s="31"/>
      <c r="C78" s="30"/>
      <c r="D78" s="20" t="s">
        <v>104</v>
      </c>
      <c r="E78" s="21">
        <v>1402738</v>
      </c>
      <c r="F78" s="36"/>
      <c r="G78" s="36"/>
    </row>
    <row r="79" spans="1:7" ht="91" x14ac:dyDescent="0.3">
      <c r="A79" s="30"/>
      <c r="B79" s="31"/>
      <c r="C79" s="30"/>
      <c r="D79" s="23" t="s">
        <v>102</v>
      </c>
      <c r="E79" s="10">
        <v>31900</v>
      </c>
      <c r="F79" s="36"/>
      <c r="G79" s="36"/>
    </row>
    <row r="80" spans="1:7" ht="52" x14ac:dyDescent="0.3">
      <c r="A80" s="30"/>
      <c r="B80" s="31"/>
      <c r="C80" s="30"/>
      <c r="D80" s="20" t="s">
        <v>68</v>
      </c>
      <c r="E80" s="21">
        <v>1985500</v>
      </c>
      <c r="F80" s="36"/>
      <c r="G80" s="36"/>
    </row>
    <row r="81" spans="1:7" ht="27" x14ac:dyDescent="0.3">
      <c r="A81" s="30"/>
      <c r="B81" s="31"/>
      <c r="C81" s="30"/>
      <c r="D81" s="19" t="s">
        <v>24</v>
      </c>
      <c r="E81" s="22">
        <f>E82+E83+E84</f>
        <v>-1986100</v>
      </c>
      <c r="F81" s="36"/>
      <c r="G81" s="36"/>
    </row>
    <row r="82" spans="1:7" ht="65" x14ac:dyDescent="0.3">
      <c r="A82" s="30"/>
      <c r="B82" s="31"/>
      <c r="C82" s="30"/>
      <c r="D82" s="20" t="s">
        <v>58</v>
      </c>
      <c r="E82" s="21">
        <v>-1985500</v>
      </c>
      <c r="F82" s="36"/>
      <c r="G82" s="36"/>
    </row>
    <row r="83" spans="1:7" ht="66" customHeight="1" x14ac:dyDescent="0.3">
      <c r="A83" s="30"/>
      <c r="B83" s="31"/>
      <c r="C83" s="30"/>
      <c r="D83" s="20" t="s">
        <v>74</v>
      </c>
      <c r="E83" s="21">
        <v>-600</v>
      </c>
      <c r="F83" s="36"/>
      <c r="G83" s="36"/>
    </row>
    <row r="84" spans="1:7" hidden="1" x14ac:dyDescent="0.3">
      <c r="A84" s="30"/>
      <c r="B84" s="31"/>
      <c r="C84" s="30"/>
      <c r="D84" s="20"/>
      <c r="E84" s="21"/>
      <c r="F84" s="36"/>
      <c r="G84" s="36"/>
    </row>
    <row r="85" spans="1:7" ht="19" customHeight="1" x14ac:dyDescent="0.3">
      <c r="A85" s="30"/>
      <c r="B85" s="31"/>
      <c r="C85" s="30"/>
      <c r="D85" s="19" t="s">
        <v>32</v>
      </c>
      <c r="E85" s="22">
        <f>E88+E86+E87</f>
        <v>6413200</v>
      </c>
      <c r="F85" s="36"/>
      <c r="G85" s="36"/>
    </row>
    <row r="86" spans="1:7" ht="22" customHeight="1" x14ac:dyDescent="0.3">
      <c r="A86" s="30"/>
      <c r="B86" s="31"/>
      <c r="C86" s="30"/>
      <c r="D86" s="20" t="s">
        <v>99</v>
      </c>
      <c r="E86" s="21">
        <v>3214400</v>
      </c>
      <c r="F86" s="36"/>
      <c r="G86" s="36"/>
    </row>
    <row r="87" spans="1:7" ht="18.5" customHeight="1" x14ac:dyDescent="0.3">
      <c r="A87" s="30"/>
      <c r="B87" s="31"/>
      <c r="C87" s="30"/>
      <c r="D87" s="20" t="s">
        <v>100</v>
      </c>
      <c r="E87" s="21">
        <v>1066100</v>
      </c>
      <c r="F87" s="36"/>
      <c r="G87" s="36"/>
    </row>
    <row r="88" spans="1:7" ht="26" x14ac:dyDescent="0.3">
      <c r="A88" s="30"/>
      <c r="B88" s="31"/>
      <c r="C88" s="30"/>
      <c r="D88" s="20" t="s">
        <v>98</v>
      </c>
      <c r="E88" s="21">
        <v>2132700</v>
      </c>
      <c r="F88" s="36"/>
      <c r="G88" s="36"/>
    </row>
    <row r="89" spans="1:7" ht="21" customHeight="1" x14ac:dyDescent="0.3">
      <c r="A89" s="30"/>
      <c r="B89" s="31"/>
      <c r="C89" s="30" t="s">
        <v>15</v>
      </c>
      <c r="D89" s="17" t="s">
        <v>116</v>
      </c>
      <c r="E89" s="18">
        <f>E91+E99+E104</f>
        <v>115338800</v>
      </c>
      <c r="F89" s="36"/>
      <c r="G89" s="36"/>
    </row>
    <row r="90" spans="1:7" x14ac:dyDescent="0.3">
      <c r="A90" s="30"/>
      <c r="B90" s="31"/>
      <c r="C90" s="30"/>
      <c r="D90" s="29" t="s">
        <v>12</v>
      </c>
      <c r="E90" s="29"/>
      <c r="F90" s="36"/>
      <c r="G90" s="36"/>
    </row>
    <row r="91" spans="1:7" ht="27" x14ac:dyDescent="0.3">
      <c r="A91" s="30"/>
      <c r="B91" s="31"/>
      <c r="C91" s="30"/>
      <c r="D91" s="19" t="s">
        <v>30</v>
      </c>
      <c r="E91" s="22">
        <f>SUM(E92:E98)</f>
        <v>118325200</v>
      </c>
      <c r="F91" s="36"/>
      <c r="G91" s="36"/>
    </row>
    <row r="92" spans="1:7" ht="60" customHeight="1" x14ac:dyDescent="0.3">
      <c r="A92" s="30"/>
      <c r="B92" s="31"/>
      <c r="C92" s="30"/>
      <c r="D92" s="20" t="s">
        <v>105</v>
      </c>
      <c r="E92" s="21">
        <v>67076900</v>
      </c>
      <c r="F92" s="36"/>
      <c r="G92" s="36"/>
    </row>
    <row r="93" spans="1:7" ht="59.5" customHeight="1" x14ac:dyDescent="0.3">
      <c r="A93" s="30"/>
      <c r="B93" s="31"/>
      <c r="C93" s="30"/>
      <c r="D93" s="20" t="s">
        <v>107</v>
      </c>
      <c r="E93" s="21">
        <v>12717200</v>
      </c>
      <c r="F93" s="36"/>
      <c r="G93" s="36"/>
    </row>
    <row r="94" spans="1:7" ht="46.5" customHeight="1" x14ac:dyDescent="0.3">
      <c r="A94" s="30"/>
      <c r="B94" s="31"/>
      <c r="C94" s="30"/>
      <c r="D94" s="20" t="s">
        <v>62</v>
      </c>
      <c r="E94" s="21">
        <v>31400</v>
      </c>
      <c r="F94" s="36"/>
      <c r="G94" s="36"/>
    </row>
    <row r="95" spans="1:7" ht="48" customHeight="1" x14ac:dyDescent="0.3">
      <c r="A95" s="30"/>
      <c r="B95" s="31"/>
      <c r="C95" s="30"/>
      <c r="D95" s="20" t="s">
        <v>110</v>
      </c>
      <c r="E95" s="21">
        <v>327100</v>
      </c>
      <c r="F95" s="36"/>
      <c r="G95" s="36"/>
    </row>
    <row r="96" spans="1:7" ht="46.5" customHeight="1" x14ac:dyDescent="0.3">
      <c r="A96" s="30"/>
      <c r="B96" s="31"/>
      <c r="C96" s="30"/>
      <c r="D96" s="20" t="s">
        <v>111</v>
      </c>
      <c r="E96" s="21">
        <v>35195600</v>
      </c>
      <c r="F96" s="36"/>
      <c r="G96" s="36"/>
    </row>
    <row r="97" spans="1:7" ht="125.5" customHeight="1" x14ac:dyDescent="0.3">
      <c r="A97" s="30"/>
      <c r="B97" s="31"/>
      <c r="C97" s="30"/>
      <c r="D97" s="20" t="s">
        <v>64</v>
      </c>
      <c r="E97" s="21">
        <v>7800</v>
      </c>
      <c r="F97" s="36"/>
      <c r="G97" s="36"/>
    </row>
    <row r="98" spans="1:7" ht="122.5" customHeight="1" x14ac:dyDescent="0.3">
      <c r="A98" s="30"/>
      <c r="B98" s="31"/>
      <c r="C98" s="30"/>
      <c r="D98" s="20" t="s">
        <v>113</v>
      </c>
      <c r="E98" s="21">
        <v>2969200</v>
      </c>
      <c r="F98" s="36"/>
      <c r="G98" s="36"/>
    </row>
    <row r="99" spans="1:7" ht="27" x14ac:dyDescent="0.3">
      <c r="A99" s="30"/>
      <c r="B99" s="31"/>
      <c r="C99" s="30"/>
      <c r="D99" s="19" t="s">
        <v>31</v>
      </c>
      <c r="E99" s="22">
        <f>SUM(E100:E103)</f>
        <v>-5986400</v>
      </c>
      <c r="F99" s="36"/>
      <c r="G99" s="36"/>
    </row>
    <row r="100" spans="1:7" ht="59.25" customHeight="1" x14ac:dyDescent="0.3">
      <c r="A100" s="30"/>
      <c r="B100" s="31"/>
      <c r="C100" s="30"/>
      <c r="D100" s="20" t="s">
        <v>109</v>
      </c>
      <c r="E100" s="22">
        <v>-17400</v>
      </c>
      <c r="F100" s="36"/>
      <c r="G100" s="36"/>
    </row>
    <row r="101" spans="1:7" ht="84.75" customHeight="1" x14ac:dyDescent="0.3">
      <c r="A101" s="30"/>
      <c r="B101" s="31"/>
      <c r="C101" s="30"/>
      <c r="D101" s="20" t="s">
        <v>25</v>
      </c>
      <c r="E101" s="21">
        <v>-5472200</v>
      </c>
      <c r="F101" s="36"/>
      <c r="G101" s="36"/>
    </row>
    <row r="102" spans="1:7" ht="58.5" customHeight="1" x14ac:dyDescent="0.3">
      <c r="A102" s="30"/>
      <c r="B102" s="31"/>
      <c r="C102" s="12"/>
      <c r="D102" s="20" t="s">
        <v>114</v>
      </c>
      <c r="E102" s="21">
        <v>-1000</v>
      </c>
      <c r="F102" s="36"/>
      <c r="G102" s="36"/>
    </row>
    <row r="103" spans="1:7" ht="80.25" customHeight="1" x14ac:dyDescent="0.3">
      <c r="A103" s="30"/>
      <c r="B103" s="31"/>
      <c r="C103" s="12"/>
      <c r="D103" s="20" t="s">
        <v>65</v>
      </c>
      <c r="E103" s="21">
        <v>-495800</v>
      </c>
      <c r="F103" s="36"/>
      <c r="G103" s="36"/>
    </row>
    <row r="104" spans="1:7" ht="32.25" customHeight="1" x14ac:dyDescent="0.3">
      <c r="A104" s="30"/>
      <c r="B104" s="31"/>
      <c r="C104" s="12"/>
      <c r="D104" s="17" t="s">
        <v>119</v>
      </c>
      <c r="E104" s="18">
        <f>E105</f>
        <v>3000000</v>
      </c>
      <c r="F104" s="36"/>
      <c r="G104" s="36"/>
    </row>
    <row r="105" spans="1:7" ht="57" customHeight="1" x14ac:dyDescent="0.3">
      <c r="A105" s="30"/>
      <c r="B105" s="31"/>
      <c r="C105" s="12"/>
      <c r="D105" s="20" t="s">
        <v>117</v>
      </c>
      <c r="E105" s="21">
        <v>3000000</v>
      </c>
      <c r="F105" s="36"/>
      <c r="G105" s="36"/>
    </row>
    <row r="106" spans="1:7" ht="26" x14ac:dyDescent="0.3">
      <c r="A106" s="30"/>
      <c r="B106" s="31"/>
      <c r="C106" s="30" t="s">
        <v>16</v>
      </c>
      <c r="D106" s="17" t="s">
        <v>87</v>
      </c>
      <c r="E106" s="18">
        <f>E108+E117+E123+E129</f>
        <v>115338800</v>
      </c>
      <c r="F106" s="36"/>
      <c r="G106" s="36"/>
    </row>
    <row r="107" spans="1:7" x14ac:dyDescent="0.3">
      <c r="A107" s="30"/>
      <c r="B107" s="31"/>
      <c r="C107" s="30"/>
      <c r="D107" s="29" t="s">
        <v>12</v>
      </c>
      <c r="E107" s="29"/>
      <c r="F107" s="36"/>
      <c r="G107" s="36"/>
    </row>
    <row r="108" spans="1:7" ht="27" x14ac:dyDescent="0.3">
      <c r="A108" s="30"/>
      <c r="B108" s="31"/>
      <c r="C108" s="30"/>
      <c r="D108" s="19" t="s">
        <v>28</v>
      </c>
      <c r="E108" s="22">
        <f>E109+E112+E115+E110+E116+E111</f>
        <v>118325200</v>
      </c>
      <c r="F108" s="36"/>
      <c r="G108" s="36"/>
    </row>
    <row r="109" spans="1:7" ht="72" customHeight="1" x14ac:dyDescent="0.3">
      <c r="A109" s="30"/>
      <c r="B109" s="31"/>
      <c r="C109" s="30"/>
      <c r="D109" s="20" t="s">
        <v>58</v>
      </c>
      <c r="E109" s="21">
        <v>31400</v>
      </c>
      <c r="F109" s="36"/>
      <c r="G109" s="36"/>
    </row>
    <row r="110" spans="1:7" ht="96" customHeight="1" x14ac:dyDescent="0.3">
      <c r="A110" s="30"/>
      <c r="B110" s="31"/>
      <c r="C110" s="30"/>
      <c r="D110" s="20" t="s">
        <v>90</v>
      </c>
      <c r="E110" s="21">
        <v>67076900</v>
      </c>
      <c r="F110" s="36"/>
      <c r="G110" s="36"/>
    </row>
    <row r="111" spans="1:7" ht="143" x14ac:dyDescent="0.3">
      <c r="A111" s="30"/>
      <c r="B111" s="31"/>
      <c r="C111" s="30"/>
      <c r="D111" s="20" t="s">
        <v>92</v>
      </c>
      <c r="E111" s="21">
        <v>2969200</v>
      </c>
      <c r="F111" s="36"/>
      <c r="G111" s="36"/>
    </row>
    <row r="112" spans="1:7" ht="52" x14ac:dyDescent="0.3">
      <c r="A112" s="30"/>
      <c r="B112" s="31"/>
      <c r="C112" s="30"/>
      <c r="D112" s="20" t="s">
        <v>76</v>
      </c>
      <c r="E112" s="21">
        <f>E113+E114</f>
        <v>334900</v>
      </c>
      <c r="F112" s="36"/>
      <c r="G112" s="36"/>
    </row>
    <row r="113" spans="1:7" ht="122.5" customHeight="1" x14ac:dyDescent="0.3">
      <c r="A113" s="30"/>
      <c r="B113" s="31"/>
      <c r="C113" s="30"/>
      <c r="D113" s="20" t="s">
        <v>89</v>
      </c>
      <c r="E113" s="21">
        <v>7800</v>
      </c>
      <c r="F113" s="36"/>
      <c r="G113" s="36"/>
    </row>
    <row r="114" spans="1:7" ht="39" x14ac:dyDescent="0.3">
      <c r="A114" s="30"/>
      <c r="B114" s="31"/>
      <c r="C114" s="30"/>
      <c r="D114" s="20" t="s">
        <v>79</v>
      </c>
      <c r="E114" s="21">
        <v>327100</v>
      </c>
      <c r="F114" s="36"/>
      <c r="G114" s="36"/>
    </row>
    <row r="115" spans="1:7" ht="104" x14ac:dyDescent="0.3">
      <c r="A115" s="30"/>
      <c r="B115" s="31"/>
      <c r="C115" s="30"/>
      <c r="D115" s="20" t="s">
        <v>88</v>
      </c>
      <c r="E115" s="21">
        <v>35195600</v>
      </c>
      <c r="F115" s="36"/>
      <c r="G115" s="36"/>
    </row>
    <row r="116" spans="1:7" ht="78" x14ac:dyDescent="0.3">
      <c r="A116" s="30"/>
      <c r="B116" s="31"/>
      <c r="C116" s="30"/>
      <c r="D116" s="20" t="s">
        <v>91</v>
      </c>
      <c r="E116" s="21">
        <v>12717200</v>
      </c>
      <c r="F116" s="36"/>
      <c r="G116" s="36"/>
    </row>
    <row r="117" spans="1:7" ht="27" x14ac:dyDescent="0.3">
      <c r="A117" s="30"/>
      <c r="B117" s="31"/>
      <c r="C117" s="30"/>
      <c r="D117" s="19" t="s">
        <v>29</v>
      </c>
      <c r="E117" s="18">
        <f>E120+E118+E119</f>
        <v>-5986400</v>
      </c>
      <c r="F117" s="36"/>
      <c r="G117" s="36"/>
    </row>
    <row r="118" spans="1:7" ht="46" customHeight="1" x14ac:dyDescent="0.3">
      <c r="A118" s="30"/>
      <c r="B118" s="31"/>
      <c r="C118" s="30"/>
      <c r="D118" s="20" t="s">
        <v>84</v>
      </c>
      <c r="E118" s="21">
        <v>-1000</v>
      </c>
      <c r="F118" s="36"/>
      <c r="G118" s="36"/>
    </row>
    <row r="119" spans="1:7" ht="69" customHeight="1" x14ac:dyDescent="0.3">
      <c r="A119" s="30"/>
      <c r="B119" s="31"/>
      <c r="C119" s="30"/>
      <c r="D119" s="20" t="s">
        <v>74</v>
      </c>
      <c r="E119" s="21">
        <v>-17400</v>
      </c>
      <c r="F119" s="36"/>
      <c r="G119" s="36"/>
    </row>
    <row r="120" spans="1:7" ht="39" x14ac:dyDescent="0.3">
      <c r="A120" s="30"/>
      <c r="B120" s="31"/>
      <c r="C120" s="30"/>
      <c r="D120" s="20" t="s">
        <v>34</v>
      </c>
      <c r="E120" s="21">
        <f>E121+E122</f>
        <v>-5968000</v>
      </c>
      <c r="F120" s="36"/>
      <c r="G120" s="36"/>
    </row>
    <row r="121" spans="1:7" ht="67.5" customHeight="1" x14ac:dyDescent="0.3">
      <c r="A121" s="30"/>
      <c r="B121" s="31"/>
      <c r="C121" s="30"/>
      <c r="D121" s="20" t="s">
        <v>51</v>
      </c>
      <c r="E121" s="21">
        <v>-5472200</v>
      </c>
      <c r="F121" s="36"/>
      <c r="G121" s="36"/>
    </row>
    <row r="122" spans="1:7" ht="39" x14ac:dyDescent="0.3">
      <c r="A122" s="30"/>
      <c r="B122" s="31"/>
      <c r="C122" s="30"/>
      <c r="D122" s="20" t="s">
        <v>52</v>
      </c>
      <c r="E122" s="21">
        <v>-495800</v>
      </c>
      <c r="F122" s="36"/>
      <c r="G122" s="36"/>
    </row>
    <row r="123" spans="1:7" ht="27" x14ac:dyDescent="0.3">
      <c r="A123" s="30"/>
      <c r="B123" s="31"/>
      <c r="C123" s="30"/>
      <c r="D123" s="19" t="s">
        <v>13</v>
      </c>
      <c r="E123" s="22">
        <f>E126+E125+E124+E127+E128</f>
        <v>4460800</v>
      </c>
      <c r="F123" s="36"/>
      <c r="G123" s="36"/>
    </row>
    <row r="124" spans="1:7" ht="83.5" customHeight="1" x14ac:dyDescent="0.3">
      <c r="A124" s="30"/>
      <c r="B124" s="31"/>
      <c r="C124" s="30"/>
      <c r="D124" s="20" t="s">
        <v>95</v>
      </c>
      <c r="E124" s="21">
        <v>669300</v>
      </c>
      <c r="F124" s="36"/>
      <c r="G124" s="36"/>
    </row>
    <row r="125" spans="1:7" ht="96.65" customHeight="1" x14ac:dyDescent="0.3">
      <c r="A125" s="30"/>
      <c r="B125" s="31"/>
      <c r="C125" s="30"/>
      <c r="D125" s="20" t="s">
        <v>93</v>
      </c>
      <c r="E125" s="21">
        <v>3530400</v>
      </c>
      <c r="F125" s="36"/>
      <c r="G125" s="36"/>
    </row>
    <row r="126" spans="1:7" ht="105.65" customHeight="1" x14ac:dyDescent="0.3">
      <c r="A126" s="30"/>
      <c r="B126" s="31"/>
      <c r="C126" s="30"/>
      <c r="D126" s="20" t="s">
        <v>94</v>
      </c>
      <c r="E126" s="21">
        <v>176000</v>
      </c>
      <c r="F126" s="36"/>
      <c r="G126" s="36"/>
    </row>
    <row r="127" spans="1:7" ht="78" x14ac:dyDescent="0.3">
      <c r="A127" s="30"/>
      <c r="B127" s="31"/>
      <c r="C127" s="30"/>
      <c r="D127" s="20" t="s">
        <v>82</v>
      </c>
      <c r="E127" s="21">
        <v>53200</v>
      </c>
      <c r="F127" s="36"/>
      <c r="G127" s="36"/>
    </row>
    <row r="128" spans="1:7" ht="91" x14ac:dyDescent="0.3">
      <c r="A128" s="30"/>
      <c r="B128" s="31"/>
      <c r="C128" s="30"/>
      <c r="D128" s="23" t="s">
        <v>102</v>
      </c>
      <c r="E128" s="10">
        <v>31900</v>
      </c>
      <c r="F128" s="36"/>
      <c r="G128" s="36"/>
    </row>
    <row r="129" spans="1:7" ht="27" x14ac:dyDescent="0.3">
      <c r="A129" s="30"/>
      <c r="B129" s="31"/>
      <c r="C129" s="30"/>
      <c r="D129" s="19" t="s">
        <v>24</v>
      </c>
      <c r="E129" s="22">
        <f>E132+E131+E130</f>
        <v>-1460800</v>
      </c>
      <c r="F129" s="36"/>
      <c r="G129" s="36"/>
    </row>
    <row r="130" spans="1:7" ht="68.5" customHeight="1" x14ac:dyDescent="0.3">
      <c r="A130" s="30"/>
      <c r="B130" s="31"/>
      <c r="C130" s="30"/>
      <c r="D130" s="20" t="s">
        <v>74</v>
      </c>
      <c r="E130" s="21">
        <v>-2800</v>
      </c>
      <c r="F130" s="36"/>
      <c r="G130" s="36"/>
    </row>
    <row r="131" spans="1:7" ht="78" x14ac:dyDescent="0.3">
      <c r="A131" s="30"/>
      <c r="B131" s="31"/>
      <c r="C131" s="30"/>
      <c r="D131" s="20" t="s">
        <v>101</v>
      </c>
      <c r="E131" s="21">
        <v>-65200</v>
      </c>
      <c r="F131" s="36"/>
      <c r="G131" s="36"/>
    </row>
    <row r="132" spans="1:7" ht="65" x14ac:dyDescent="0.3">
      <c r="A132" s="30"/>
      <c r="B132" s="31"/>
      <c r="C132" s="30"/>
      <c r="D132" s="20" t="s">
        <v>58</v>
      </c>
      <c r="E132" s="21">
        <v>-1392800</v>
      </c>
      <c r="F132" s="36"/>
      <c r="G132" s="36"/>
    </row>
    <row r="133" spans="1:7" ht="26" x14ac:dyDescent="0.3">
      <c r="A133" s="30"/>
      <c r="B133" s="31"/>
      <c r="C133" s="30" t="s">
        <v>17</v>
      </c>
      <c r="D133" s="17" t="s">
        <v>44</v>
      </c>
      <c r="E133" s="18">
        <f>E135+E143+E147</f>
        <v>146946600</v>
      </c>
      <c r="F133" s="36"/>
      <c r="G133" s="36"/>
    </row>
    <row r="134" spans="1:7" x14ac:dyDescent="0.3">
      <c r="A134" s="30"/>
      <c r="B134" s="31"/>
      <c r="C134" s="30"/>
      <c r="D134" s="29" t="s">
        <v>12</v>
      </c>
      <c r="E134" s="29"/>
      <c r="F134" s="36"/>
      <c r="G134" s="36"/>
    </row>
    <row r="135" spans="1:7" ht="27" x14ac:dyDescent="0.3">
      <c r="A135" s="30"/>
      <c r="B135" s="31"/>
      <c r="C135" s="30"/>
      <c r="D135" s="19" t="s">
        <v>30</v>
      </c>
      <c r="E135" s="18">
        <f>SUM(E136:E142)</f>
        <v>169935700</v>
      </c>
      <c r="F135" s="36"/>
      <c r="G135" s="36"/>
    </row>
    <row r="136" spans="1:7" ht="54.65" customHeight="1" x14ac:dyDescent="0.3">
      <c r="A136" s="30"/>
      <c r="B136" s="31"/>
      <c r="C136" s="30"/>
      <c r="D136" s="20" t="s">
        <v>112</v>
      </c>
      <c r="E136" s="21">
        <v>76994200</v>
      </c>
      <c r="F136" s="36"/>
      <c r="G136" s="36"/>
    </row>
    <row r="137" spans="1:7" ht="49.5" customHeight="1" x14ac:dyDescent="0.3">
      <c r="A137" s="30"/>
      <c r="B137" s="31"/>
      <c r="C137" s="30"/>
      <c r="D137" s="20" t="s">
        <v>62</v>
      </c>
      <c r="E137" s="21">
        <v>69000</v>
      </c>
      <c r="F137" s="36"/>
      <c r="G137" s="36"/>
    </row>
    <row r="138" spans="1:7" ht="57.75" customHeight="1" x14ac:dyDescent="0.3">
      <c r="A138" s="30"/>
      <c r="B138" s="31"/>
      <c r="C138" s="30"/>
      <c r="D138" s="20" t="s">
        <v>109</v>
      </c>
      <c r="E138" s="21">
        <v>432300</v>
      </c>
      <c r="F138" s="36"/>
      <c r="G138" s="36"/>
    </row>
    <row r="139" spans="1:7" ht="45.65" customHeight="1" x14ac:dyDescent="0.3">
      <c r="A139" s="30"/>
      <c r="B139" s="31"/>
      <c r="C139" s="30"/>
      <c r="D139" s="20" t="s">
        <v>110</v>
      </c>
      <c r="E139" s="21">
        <v>327100</v>
      </c>
      <c r="F139" s="36"/>
      <c r="G139" s="36"/>
    </row>
    <row r="140" spans="1:7" ht="123" customHeight="1" x14ac:dyDescent="0.3">
      <c r="A140" s="30"/>
      <c r="B140" s="31"/>
      <c r="C140" s="30"/>
      <c r="D140" s="20" t="s">
        <v>64</v>
      </c>
      <c r="E140" s="21">
        <v>7800</v>
      </c>
      <c r="F140" s="36"/>
      <c r="G140" s="36"/>
    </row>
    <row r="141" spans="1:7" ht="84.75" customHeight="1" x14ac:dyDescent="0.3">
      <c r="A141" s="30"/>
      <c r="B141" s="31"/>
      <c r="C141" s="30"/>
      <c r="D141" s="20" t="s">
        <v>25</v>
      </c>
      <c r="E141" s="21">
        <v>9610600</v>
      </c>
      <c r="F141" s="36"/>
      <c r="G141" s="36"/>
    </row>
    <row r="142" spans="1:7" ht="69" customHeight="1" x14ac:dyDescent="0.3">
      <c r="A142" s="30"/>
      <c r="B142" s="31"/>
      <c r="C142" s="12"/>
      <c r="D142" s="20" t="s">
        <v>66</v>
      </c>
      <c r="E142" s="21">
        <v>82494700</v>
      </c>
      <c r="F142" s="36"/>
      <c r="G142" s="36"/>
    </row>
    <row r="143" spans="1:7" ht="27" x14ac:dyDescent="0.3">
      <c r="A143" s="30"/>
      <c r="B143" s="31"/>
      <c r="C143" s="12"/>
      <c r="D143" s="19" t="s">
        <v>31</v>
      </c>
      <c r="E143" s="22">
        <f>SUM(E144:E146)</f>
        <v>-30989100</v>
      </c>
      <c r="F143" s="36"/>
      <c r="G143" s="36"/>
    </row>
    <row r="144" spans="1:7" ht="33.75" customHeight="1" x14ac:dyDescent="0.3">
      <c r="A144" s="30"/>
      <c r="B144" s="31"/>
      <c r="C144" s="12"/>
      <c r="D144" s="20" t="s">
        <v>63</v>
      </c>
      <c r="E144" s="21">
        <v>-30598200</v>
      </c>
      <c r="F144" s="36"/>
      <c r="G144" s="36"/>
    </row>
    <row r="145" spans="1:7" ht="120" customHeight="1" x14ac:dyDescent="0.3">
      <c r="A145" s="30"/>
      <c r="B145" s="31"/>
      <c r="C145" s="12"/>
      <c r="D145" s="20" t="s">
        <v>126</v>
      </c>
      <c r="E145" s="21">
        <v>-390600</v>
      </c>
      <c r="F145" s="36"/>
      <c r="G145" s="36"/>
    </row>
    <row r="146" spans="1:7" ht="56.25" customHeight="1" x14ac:dyDescent="0.3">
      <c r="A146" s="30"/>
      <c r="B146" s="31"/>
      <c r="C146" s="12"/>
      <c r="D146" s="20" t="s">
        <v>114</v>
      </c>
      <c r="E146" s="21">
        <v>-300</v>
      </c>
      <c r="F146" s="36"/>
      <c r="G146" s="36"/>
    </row>
    <row r="147" spans="1:7" ht="27.75" customHeight="1" x14ac:dyDescent="0.3">
      <c r="A147" s="30"/>
      <c r="B147" s="31"/>
      <c r="C147" s="26"/>
      <c r="D147" s="17" t="s">
        <v>119</v>
      </c>
      <c r="E147" s="18">
        <f>E148</f>
        <v>8000000</v>
      </c>
      <c r="F147" s="36"/>
      <c r="G147" s="36"/>
    </row>
    <row r="148" spans="1:7" ht="56.25" customHeight="1" x14ac:dyDescent="0.3">
      <c r="A148" s="30"/>
      <c r="B148" s="31"/>
      <c r="C148" s="26"/>
      <c r="D148" s="20" t="s">
        <v>117</v>
      </c>
      <c r="E148" s="21">
        <v>8000000</v>
      </c>
      <c r="F148" s="36"/>
      <c r="G148" s="36"/>
    </row>
    <row r="149" spans="1:7" ht="26" x14ac:dyDescent="0.3">
      <c r="A149" s="30"/>
      <c r="B149" s="31"/>
      <c r="C149" s="46" t="s">
        <v>18</v>
      </c>
      <c r="D149" s="17" t="s">
        <v>45</v>
      </c>
      <c r="E149" s="18">
        <f>E151+E165+E171+E161</f>
        <v>146946600</v>
      </c>
      <c r="F149" s="36"/>
      <c r="G149" s="36"/>
    </row>
    <row r="150" spans="1:7" x14ac:dyDescent="0.3">
      <c r="A150" s="30"/>
      <c r="B150" s="31"/>
      <c r="C150" s="47"/>
      <c r="D150" s="29" t="s">
        <v>12</v>
      </c>
      <c r="E150" s="29"/>
      <c r="F150" s="36"/>
      <c r="G150" s="36"/>
    </row>
    <row r="151" spans="1:7" ht="27" x14ac:dyDescent="0.3">
      <c r="A151" s="30"/>
      <c r="B151" s="31"/>
      <c r="C151" s="47"/>
      <c r="D151" s="19" t="s">
        <v>28</v>
      </c>
      <c r="E151" s="22">
        <f>E157+E152+E153+E154</f>
        <v>169935700</v>
      </c>
      <c r="F151" s="36"/>
      <c r="G151" s="36"/>
    </row>
    <row r="152" spans="1:7" ht="65" x14ac:dyDescent="0.3">
      <c r="A152" s="30"/>
      <c r="B152" s="31"/>
      <c r="C152" s="47"/>
      <c r="D152" s="20" t="s">
        <v>58</v>
      </c>
      <c r="E152" s="21">
        <v>69000</v>
      </c>
      <c r="F152" s="36"/>
      <c r="G152" s="36"/>
    </row>
    <row r="153" spans="1:7" ht="71.5" customHeight="1" x14ac:dyDescent="0.3">
      <c r="A153" s="30"/>
      <c r="B153" s="31"/>
      <c r="C153" s="47"/>
      <c r="D153" s="20" t="s">
        <v>74</v>
      </c>
      <c r="E153" s="21">
        <v>432300</v>
      </c>
      <c r="F153" s="36"/>
      <c r="G153" s="36"/>
    </row>
    <row r="154" spans="1:7" ht="52" x14ac:dyDescent="0.3">
      <c r="A154" s="30"/>
      <c r="B154" s="31"/>
      <c r="C154" s="47"/>
      <c r="D154" s="20" t="s">
        <v>76</v>
      </c>
      <c r="E154" s="21">
        <f>E155+E156</f>
        <v>334900</v>
      </c>
      <c r="F154" s="36"/>
      <c r="G154" s="36"/>
    </row>
    <row r="155" spans="1:7" ht="124" customHeight="1" x14ac:dyDescent="0.3">
      <c r="A155" s="30"/>
      <c r="B155" s="31"/>
      <c r="C155" s="47"/>
      <c r="D155" s="20" t="s">
        <v>77</v>
      </c>
      <c r="E155" s="21">
        <v>7800</v>
      </c>
      <c r="F155" s="36"/>
      <c r="G155" s="36"/>
    </row>
    <row r="156" spans="1:7" ht="44.15" customHeight="1" x14ac:dyDescent="0.3">
      <c r="A156" s="30"/>
      <c r="B156" s="31"/>
      <c r="C156" s="47"/>
      <c r="D156" s="20" t="s">
        <v>97</v>
      </c>
      <c r="E156" s="21">
        <v>327100</v>
      </c>
      <c r="F156" s="36"/>
      <c r="G156" s="36"/>
    </row>
    <row r="157" spans="1:7" ht="46" customHeight="1" x14ac:dyDescent="0.3">
      <c r="A157" s="30"/>
      <c r="B157" s="31"/>
      <c r="C157" s="47"/>
      <c r="D157" s="20" t="s">
        <v>34</v>
      </c>
      <c r="E157" s="21">
        <f>E158+E159+E160</f>
        <v>169099500</v>
      </c>
      <c r="F157" s="36"/>
      <c r="G157" s="36"/>
    </row>
    <row r="158" spans="1:7" ht="65" x14ac:dyDescent="0.3">
      <c r="A158" s="30"/>
      <c r="B158" s="31"/>
      <c r="C158" s="47"/>
      <c r="D158" s="20" t="s">
        <v>50</v>
      </c>
      <c r="E158" s="21">
        <v>9610600</v>
      </c>
      <c r="F158" s="36"/>
      <c r="G158" s="36"/>
    </row>
    <row r="159" spans="1:7" ht="39" x14ac:dyDescent="0.3">
      <c r="A159" s="30"/>
      <c r="B159" s="31"/>
      <c r="C159" s="47"/>
      <c r="D159" s="20" t="s">
        <v>52</v>
      </c>
      <c r="E159" s="21">
        <v>82494700</v>
      </c>
      <c r="F159" s="36"/>
      <c r="G159" s="36"/>
    </row>
    <row r="160" spans="1:7" ht="45" customHeight="1" x14ac:dyDescent="0.3">
      <c r="A160" s="30"/>
      <c r="B160" s="31"/>
      <c r="C160" s="47"/>
      <c r="D160" s="20" t="s">
        <v>96</v>
      </c>
      <c r="E160" s="21">
        <v>76994200</v>
      </c>
      <c r="F160" s="36"/>
      <c r="G160" s="36"/>
    </row>
    <row r="161" spans="1:7" ht="27" x14ac:dyDescent="0.3">
      <c r="A161" s="30"/>
      <c r="B161" s="31"/>
      <c r="C161" s="47"/>
      <c r="D161" s="19" t="s">
        <v>67</v>
      </c>
      <c r="E161" s="24">
        <f>E164+E162+E163</f>
        <v>-30989100</v>
      </c>
      <c r="F161" s="36"/>
      <c r="G161" s="36"/>
    </row>
    <row r="162" spans="1:7" ht="49" customHeight="1" x14ac:dyDescent="0.3">
      <c r="A162" s="30"/>
      <c r="B162" s="31"/>
      <c r="C162" s="47"/>
      <c r="D162" s="20" t="s">
        <v>84</v>
      </c>
      <c r="E162" s="21">
        <v>-300</v>
      </c>
      <c r="F162" s="36"/>
      <c r="G162" s="36"/>
    </row>
    <row r="163" spans="1:7" ht="136" customHeight="1" x14ac:dyDescent="0.3">
      <c r="A163" s="30"/>
      <c r="B163" s="31"/>
      <c r="C163" s="47"/>
      <c r="D163" s="20" t="s">
        <v>92</v>
      </c>
      <c r="E163" s="21">
        <v>-390600</v>
      </c>
      <c r="F163" s="36"/>
      <c r="G163" s="36"/>
    </row>
    <row r="164" spans="1:7" ht="65" x14ac:dyDescent="0.3">
      <c r="A164" s="30"/>
      <c r="B164" s="31"/>
      <c r="C164" s="47"/>
      <c r="D164" s="20" t="s">
        <v>49</v>
      </c>
      <c r="E164" s="21">
        <v>-30598200</v>
      </c>
      <c r="F164" s="36"/>
      <c r="G164" s="36"/>
    </row>
    <row r="165" spans="1:7" ht="27" x14ac:dyDescent="0.3">
      <c r="A165" s="30"/>
      <c r="B165" s="31"/>
      <c r="C165" s="47"/>
      <c r="D165" s="19" t="s">
        <v>13</v>
      </c>
      <c r="E165" s="22">
        <f>E166+E167+E168+E169+E170</f>
        <v>13262170</v>
      </c>
      <c r="F165" s="36"/>
      <c r="G165" s="36"/>
    </row>
    <row r="166" spans="1:7" ht="78" x14ac:dyDescent="0.3">
      <c r="A166" s="30"/>
      <c r="B166" s="31"/>
      <c r="C166" s="47"/>
      <c r="D166" s="20" t="s">
        <v>95</v>
      </c>
      <c r="E166" s="21">
        <v>4052400</v>
      </c>
      <c r="F166" s="36"/>
      <c r="G166" s="36"/>
    </row>
    <row r="167" spans="1:7" ht="84.65" customHeight="1" x14ac:dyDescent="0.3">
      <c r="A167" s="30"/>
      <c r="B167" s="31"/>
      <c r="C167" s="47"/>
      <c r="D167" s="20" t="s">
        <v>125</v>
      </c>
      <c r="E167" s="21">
        <v>70400</v>
      </c>
      <c r="F167" s="36"/>
      <c r="G167" s="36"/>
    </row>
    <row r="168" spans="1:7" ht="78" x14ac:dyDescent="0.3">
      <c r="A168" s="30"/>
      <c r="B168" s="31"/>
      <c r="C168" s="47"/>
      <c r="D168" s="20" t="s">
        <v>82</v>
      </c>
      <c r="E168" s="21">
        <v>53200</v>
      </c>
      <c r="F168" s="36"/>
      <c r="G168" s="36"/>
    </row>
    <row r="169" spans="1:7" ht="91" x14ac:dyDescent="0.3">
      <c r="A169" s="30"/>
      <c r="B169" s="31"/>
      <c r="C169" s="47"/>
      <c r="D169" s="20" t="s">
        <v>102</v>
      </c>
      <c r="E169" s="21">
        <v>55200</v>
      </c>
      <c r="F169" s="36"/>
      <c r="G169" s="36"/>
    </row>
    <row r="170" spans="1:7" ht="91" x14ac:dyDescent="0.3">
      <c r="A170" s="30"/>
      <c r="B170" s="31"/>
      <c r="C170" s="47"/>
      <c r="D170" s="20" t="s">
        <v>123</v>
      </c>
      <c r="E170" s="21">
        <v>9030970</v>
      </c>
      <c r="F170" s="36"/>
      <c r="G170" s="36"/>
    </row>
    <row r="171" spans="1:7" ht="27" x14ac:dyDescent="0.3">
      <c r="A171" s="30"/>
      <c r="B171" s="31"/>
      <c r="C171" s="47"/>
      <c r="D171" s="19" t="s">
        <v>24</v>
      </c>
      <c r="E171" s="22">
        <f>E174+E173+E172+E175</f>
        <v>-5262170</v>
      </c>
      <c r="F171" s="36"/>
      <c r="G171" s="36"/>
    </row>
    <row r="172" spans="1:7" ht="78" x14ac:dyDescent="0.3">
      <c r="A172" s="30"/>
      <c r="B172" s="31"/>
      <c r="C172" s="47"/>
      <c r="D172" s="20" t="s">
        <v>101</v>
      </c>
      <c r="E172" s="21">
        <v>-2191100</v>
      </c>
      <c r="F172" s="36"/>
      <c r="G172" s="36"/>
    </row>
    <row r="173" spans="1:7" ht="74.150000000000006" customHeight="1" x14ac:dyDescent="0.3">
      <c r="A173" s="30"/>
      <c r="B173" s="31"/>
      <c r="C173" s="47"/>
      <c r="D173" s="20" t="s">
        <v>49</v>
      </c>
      <c r="E173" s="21">
        <v>-1610300</v>
      </c>
      <c r="F173" s="36"/>
      <c r="G173" s="36"/>
    </row>
    <row r="174" spans="1:7" ht="69.650000000000006" customHeight="1" x14ac:dyDescent="0.3">
      <c r="A174" s="30"/>
      <c r="B174" s="31"/>
      <c r="C174" s="47"/>
      <c r="D174" s="20" t="s">
        <v>58</v>
      </c>
      <c r="E174" s="21">
        <v>-429800</v>
      </c>
      <c r="F174" s="36"/>
      <c r="G174" s="36"/>
    </row>
    <row r="175" spans="1:7" ht="21.65" customHeight="1" x14ac:dyDescent="0.3">
      <c r="A175" s="30"/>
      <c r="B175" s="31"/>
      <c r="C175" s="48"/>
      <c r="D175" s="25" t="s">
        <v>124</v>
      </c>
      <c r="E175" s="21">
        <v>-1030970</v>
      </c>
      <c r="F175" s="36"/>
      <c r="G175" s="36"/>
    </row>
    <row r="176" spans="1:7" ht="19" customHeight="1" x14ac:dyDescent="0.3">
      <c r="A176" s="30"/>
      <c r="B176" s="31"/>
      <c r="C176" s="12" t="s">
        <v>20</v>
      </c>
      <c r="D176" s="34" t="s">
        <v>19</v>
      </c>
      <c r="E176" s="34"/>
      <c r="F176" s="37"/>
      <c r="G176" s="37"/>
    </row>
    <row r="177" spans="1:7" ht="19" customHeight="1" x14ac:dyDescent="0.3">
      <c r="A177" s="49"/>
      <c r="B177" s="50"/>
      <c r="C177" s="49"/>
      <c r="D177" s="51"/>
      <c r="E177" s="51"/>
      <c r="F177" s="50"/>
      <c r="G177" s="50"/>
    </row>
    <row r="178" spans="1:7" ht="67" customHeight="1" x14ac:dyDescent="0.35">
      <c r="A178" s="45" t="s">
        <v>46</v>
      </c>
      <c r="B178" s="45"/>
      <c r="C178" s="45"/>
      <c r="D178" s="45"/>
      <c r="E178" s="45"/>
      <c r="F178" s="45"/>
      <c r="G178" s="45"/>
    </row>
    <row r="179" spans="1:7" ht="15.5" x14ac:dyDescent="0.35">
      <c r="A179" s="3"/>
      <c r="B179" s="3"/>
      <c r="C179" s="4"/>
      <c r="D179" s="5"/>
      <c r="E179" s="5"/>
      <c r="F179" s="3"/>
      <c r="G179" s="3"/>
    </row>
    <row r="180" spans="1:7" ht="15.5" x14ac:dyDescent="0.35">
      <c r="A180" s="44" t="s">
        <v>47</v>
      </c>
      <c r="B180" s="44"/>
      <c r="C180" s="44"/>
      <c r="D180" s="44"/>
      <c r="E180" s="6"/>
    </row>
    <row r="181" spans="1:7" ht="15.5" x14ac:dyDescent="0.35">
      <c r="A181" s="44" t="s">
        <v>48</v>
      </c>
      <c r="B181" s="44"/>
      <c r="C181" s="44"/>
      <c r="D181" s="44"/>
      <c r="E181" s="6"/>
      <c r="F181" s="44" t="s">
        <v>8</v>
      </c>
      <c r="G181" s="44"/>
    </row>
    <row r="182" spans="1:7" ht="15.5" x14ac:dyDescent="0.35">
      <c r="A182" s="3"/>
      <c r="B182" s="3"/>
      <c r="C182" s="3"/>
      <c r="D182" s="3"/>
      <c r="E182" s="6"/>
      <c r="F182" s="3"/>
      <c r="G182" s="3"/>
    </row>
    <row r="183" spans="1:7" ht="15.5" x14ac:dyDescent="0.35">
      <c r="A183" s="44" t="s">
        <v>53</v>
      </c>
      <c r="B183" s="44"/>
      <c r="C183" s="44"/>
      <c r="D183" s="44"/>
      <c r="E183" s="6"/>
      <c r="F183" s="3"/>
      <c r="G183" s="3"/>
    </row>
    <row r="184" spans="1:7" ht="15.5" x14ac:dyDescent="0.35">
      <c r="A184" s="44" t="s">
        <v>55</v>
      </c>
      <c r="B184" s="44"/>
      <c r="C184" s="44"/>
      <c r="D184" s="44"/>
      <c r="E184" s="6"/>
      <c r="F184" s="44"/>
      <c r="G184" s="44"/>
    </row>
    <row r="185" spans="1:7" ht="15.5" x14ac:dyDescent="0.35">
      <c r="A185" s="44" t="s">
        <v>56</v>
      </c>
      <c r="B185" s="44"/>
      <c r="C185" s="44"/>
      <c r="D185" s="44"/>
      <c r="E185" s="6"/>
    </row>
    <row r="186" spans="1:7" ht="15.5" x14ac:dyDescent="0.35">
      <c r="A186" s="44" t="s">
        <v>57</v>
      </c>
      <c r="B186" s="44"/>
      <c r="C186" s="44"/>
      <c r="D186" s="44"/>
      <c r="E186" s="6"/>
      <c r="F186" s="44" t="s">
        <v>54</v>
      </c>
      <c r="G186" s="44"/>
    </row>
  </sheetData>
  <mergeCells count="47">
    <mergeCell ref="C133:C141"/>
    <mergeCell ref="D90:E90"/>
    <mergeCell ref="A185:D185"/>
    <mergeCell ref="A186:D186"/>
    <mergeCell ref="A178:G178"/>
    <mergeCell ref="A180:D180"/>
    <mergeCell ref="A183:D183"/>
    <mergeCell ref="A184:D184"/>
    <mergeCell ref="F186:G186"/>
    <mergeCell ref="F184:G184"/>
    <mergeCell ref="F181:G181"/>
    <mergeCell ref="A181:D181"/>
    <mergeCell ref="C149:C175"/>
    <mergeCell ref="D51:E51"/>
    <mergeCell ref="C50:C88"/>
    <mergeCell ref="C106:C132"/>
    <mergeCell ref="C30:C44"/>
    <mergeCell ref="C89:C101"/>
    <mergeCell ref="A5:G5"/>
    <mergeCell ref="A6:G6"/>
    <mergeCell ref="A15:G15"/>
    <mergeCell ref="A14:G14"/>
    <mergeCell ref="F9:G9"/>
    <mergeCell ref="A9:C9"/>
    <mergeCell ref="A16:G16"/>
    <mergeCell ref="A22:G22"/>
    <mergeCell ref="A21:G21"/>
    <mergeCell ref="A20:G20"/>
    <mergeCell ref="A19:G19"/>
    <mergeCell ref="A17:G17"/>
    <mergeCell ref="A18:G18"/>
    <mergeCell ref="A25:G25"/>
    <mergeCell ref="A24:G24"/>
    <mergeCell ref="A23:G23"/>
    <mergeCell ref="D31:E31"/>
    <mergeCell ref="A30:A176"/>
    <mergeCell ref="B30:B176"/>
    <mergeCell ref="D134:E134"/>
    <mergeCell ref="A28:B28"/>
    <mergeCell ref="G28:G29"/>
    <mergeCell ref="C28:E28"/>
    <mergeCell ref="D107:E107"/>
    <mergeCell ref="A26:G26"/>
    <mergeCell ref="D176:E176"/>
    <mergeCell ref="D150:E150"/>
    <mergeCell ref="F30:F176"/>
    <mergeCell ref="G30:G176"/>
  </mergeCells>
  <hyperlinks>
    <hyperlink ref="A16" r:id="rId1" display="http://www.adminustlabinsk.ru/" xr:uid="{00000000-0004-0000-0000-000000000000}"/>
  </hyperlinks>
  <printOptions horizontalCentered="1"/>
  <pageMargins left="0.59055118110236227" right="0" top="0.59055118110236227" bottom="0.59055118110236227" header="0" footer="0"/>
  <pageSetup paperSize="9" scale="9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GL.specialist.sbp</dc:creator>
  <cp:lastModifiedBy>GL.specialist.sbp</cp:lastModifiedBy>
  <cp:lastPrinted>2025-12-08T14:24:38Z</cp:lastPrinted>
  <dcterms:created xsi:type="dcterms:W3CDTF">2015-06-05T18:19:34Z</dcterms:created>
  <dcterms:modified xsi:type="dcterms:W3CDTF">2025-12-08T14:26:49Z</dcterms:modified>
</cp:coreProperties>
</file>