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УТОЧНЕНИЕ-по годам\уточнение 2021\!!!Актуальная редакция решения Совета на 2021-2023\"/>
    </mc:Choice>
  </mc:AlternateContent>
  <xr:revisionPtr revIDLastSave="0" documentId="13_ncr:1_{432E0B16-ED70-4C56-851C-711B4B939C6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022-2023 гг" sheetId="1" r:id="rId1"/>
  </sheets>
  <definedNames>
    <definedName name="_xlnm.Print_Titles" localSheetId="0">'2022-2023 гг'!$18:$19</definedName>
    <definedName name="_xlnm.Print_Area" localSheetId="0">'2022-2023 гг'!$A$1:$D$55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7" i="1" l="1"/>
  <c r="D44" i="1" s="1"/>
  <c r="D43" i="1" s="1"/>
  <c r="C47" i="1"/>
  <c r="C44" i="1" s="1"/>
  <c r="C43" i="1" s="1"/>
  <c r="C20" i="1"/>
  <c r="D20" i="1"/>
  <c r="C49" i="1" l="1"/>
  <c r="D49" i="1"/>
</calcChain>
</file>

<file path=xl/sharedStrings.xml><?xml version="1.0" encoding="utf-8"?>
<sst xmlns="http://schemas.openxmlformats.org/spreadsheetml/2006/main" count="79" uniqueCount="79">
  <si>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</si>
  <si>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</si>
  <si>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</si>
  <si>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Субвенции бюджетам бюджетной системы Российской Федерации*</t>
  </si>
  <si>
    <t>2 02 30000 00 0000 150</t>
  </si>
  <si>
    <t>Субсидии бюджетам бюджетной системы Российской Федерации (межбюджетные субсидии)*</t>
  </si>
  <si>
    <t>2 02 20000 00 0000 150</t>
  </si>
  <si>
    <t>Дотации бюджетам бюджетной системы Российской Федерации*</t>
  </si>
  <si>
    <t>2 02 10000 00 0000 150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</si>
  <si>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</si>
  <si>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</si>
  <si>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</si>
  <si>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</si>
  <si>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</si>
  <si>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1 14 06013 05 0000 430</t>
  </si>
  <si>
    <t>1 14 02052 05 0000 440</t>
  </si>
  <si>
    <t>1 13 02995 05 0000 130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</si>
  <si>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</si>
  <si>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</si>
  <si>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</si>
  <si>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</si>
  <si>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</si>
  <si>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</si>
  <si>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</si>
  <si>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</si>
  <si>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</si>
  <si>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</si>
  <si>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</si>
  <si>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</si>
  <si>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</si>
  <si>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</si>
  <si>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</si>
  <si>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</si>
  <si>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</si>
  <si>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Налог, взимаемый в связи с применением упрощенной системы налогообложения*</t>
  </si>
  <si>
    <t>1 05 01000 00 0000 110</t>
  </si>
  <si>
    <t>Налог на доходы физических лиц*</t>
  </si>
  <si>
    <t>1 01 02000 01 0000 110</t>
  </si>
  <si>
    <t>1 01 01000 00 0000 110</t>
  </si>
  <si>
    <t>Налоговые и неналоговые доходы</t>
  </si>
  <si>
    <t>1 00 00000 00 0000 000</t>
  </si>
  <si>
    <t xml:space="preserve"> Сумма</t>
  </si>
  <si>
    <t>Наименование дохода</t>
  </si>
  <si>
    <t xml:space="preserve">Код 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</si>
  <si>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</si>
  <si>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 xml:space="preserve">                                          образования Усть-Лабинский район  </t>
  </si>
  <si>
    <t xml:space="preserve">                                          к решению Совета муниципального</t>
  </si>
  <si>
    <t>2022 год</t>
  </si>
  <si>
    <t>1 06 02000 02 0000 110</t>
  </si>
  <si>
    <t>Налог на имущество организаций*</t>
  </si>
  <si>
    <t xml:space="preserve">на 2022 и 2023 годы </t>
  </si>
  <si>
    <t>Начальник финансового отдела</t>
  </si>
  <si>
    <t>администрации муниципального</t>
  </si>
  <si>
    <t>образования Усть-Лабинский район</t>
  </si>
  <si>
    <t>(руб.коп.)</t>
  </si>
  <si>
    <t>2023 год</t>
  </si>
  <si>
    <t xml:space="preserve"> Налог на прибыль организаций*
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</si>
  <si>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</si>
  <si>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</si>
  <si>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</si>
  <si>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</si>
  <si>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</si>
  <si>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</si>
  <si>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</si>
  <si>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</si>
  <si>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участков*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</si>
  <si>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учреждений)*</t>
  </si>
  <si>
    <t>Прочие доходы от оказания платных услуг (работ) получателями средств бюджетов муниципальных районов*</t>
  </si>
  <si>
    <t>Прочие доходы от компенсации затрат бюджетов муниципальных районов*</t>
  </si>
  <si>
    <t xml:space="preserve">Доходы от реализации имущества, находящегося в оперативном управлении учреждений,находящихся в ведении органов управления муниципальных районов (за исключением имущества муници-пальных бюджетных и автономных учреждений), в части реализации материальных запасов по указанному имуществу*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</si>
  <si>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районов*</t>
  </si>
  <si>
    <t>Безвозмездные поступления от других бюджетов бюджетной системы Российской Федерации*</t>
  </si>
  <si>
    <t xml:space="preserve">                                          Приложение №5</t>
  </si>
  <si>
    <t xml:space="preserve">                                          образования Усть-Лабинский район</t>
  </si>
  <si>
    <t xml:space="preserve">                                          (в редакции решения Совета муниципального</t>
  </si>
  <si>
    <t>2 02 40000 00 0000 150</t>
  </si>
  <si>
    <t>Иные межбюджетные трансферты*</t>
  </si>
  <si>
    <t xml:space="preserve">                                          от   18 декабря 2020 г. № 1   протокол №7</t>
  </si>
  <si>
    <t xml:space="preserve">                                          от 29 декабря 2021 г. №1 протокол №22)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</si>
</sst>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0" fontId="12" fillId="0" borderId="0"/>
    <xf numFmtId="0" fontId="9" fillId="0" borderId="0"/>
    <xf numFmtId="0" fontId="5" fillId="0" borderId="0"/>
    <xf numFmtId="0" fontId="9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Alignment="1"/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 vertical="top"/>
    </xf>
    <xf numFmtId="0" fontId="6" fillId="0" borderId="0" xfId="4" applyFont="1" applyAlignment="1">
      <alignment vertical="center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0" xfId="4" applyFont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2" fillId="0" borderId="1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justify" vertical="top" wrapText="1"/>
    </xf>
    <xf numFmtId="49" fontId="10" fillId="0" borderId="1" xfId="2" applyNumberFormat="1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5" applyFont="1" applyBorder="1" applyAlignment="1"/>
    <xf numFmtId="0" fontId="4" fillId="0" borderId="0" xfId="0" applyFont="1" applyBorder="1"/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4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4" fontId="2" fillId="0" borderId="1" xfId="4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left"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2009 - спр." xfId="3" xr:uid="{00000000-0005-0000-0000-000003000000}"/>
    <cellStyle name="Обычный_доходы-октябрь" xfId="4" xr:uid="{00000000-0005-0000-0000-000004000000}"/>
    <cellStyle name="Обычный_спр." xfId="5" xr:uid="{00000000-0005-0000-0000-000005000000}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62"/>
  <sheetViews>
    <sheetView tabSelected="1" zoomScale="75" zoomScaleNormal="75" zoomScaleSheetLayoutView="50" workbookViewId="0">
      <selection activeCell="B9" sqref="B9:D9"/>
    </sheetView>
  </sheetViews>
  <sheetFormatPr defaultColWidth="9.140625" defaultRowHeight="18.75" x14ac:dyDescent="0.3"/>
  <cols>
    <col min="1" max="1" width="31.42578125" style="2" customWidth="1"/>
    <col min="2" max="2" width="47.85546875" style="1" customWidth="1"/>
    <col min="3" max="3" width="21.42578125" style="1" customWidth="1"/>
    <col min="4" max="4" width="21.28515625" style="1" customWidth="1"/>
    <col min="5" max="16384" width="9.140625" style="1"/>
  </cols>
  <sheetData>
    <row r="1" spans="1:33" x14ac:dyDescent="0.3">
      <c r="B1" s="10"/>
      <c r="C1" s="10"/>
      <c r="D1" s="10"/>
    </row>
    <row r="2" spans="1:33" x14ac:dyDescent="0.3">
      <c r="A2" s="42"/>
      <c r="B2" s="45"/>
      <c r="C2" s="45"/>
      <c r="D2" s="45"/>
    </row>
    <row r="3" spans="1:33" x14ac:dyDescent="0.3">
      <c r="A3" s="42"/>
      <c r="B3" s="44" t="s">
        <v>72</v>
      </c>
      <c r="C3" s="44"/>
      <c r="D3" s="44"/>
    </row>
    <row r="4" spans="1:33" x14ac:dyDescent="0.3">
      <c r="A4" s="42"/>
      <c r="B4" s="44" t="s">
        <v>46</v>
      </c>
      <c r="C4" s="44"/>
      <c r="D4" s="44"/>
    </row>
    <row r="5" spans="1:33" x14ac:dyDescent="0.3">
      <c r="A5" s="42"/>
      <c r="B5" s="44" t="s">
        <v>45</v>
      </c>
      <c r="C5" s="44"/>
      <c r="D5" s="44"/>
    </row>
    <row r="6" spans="1:33" x14ac:dyDescent="0.3">
      <c r="A6" s="42"/>
      <c r="B6" s="44" t="s">
        <v>77</v>
      </c>
      <c r="C6" s="44"/>
      <c r="D6" s="44"/>
    </row>
    <row r="7" spans="1:33" x14ac:dyDescent="0.3">
      <c r="A7" s="42"/>
      <c r="B7" s="44" t="s">
        <v>74</v>
      </c>
      <c r="C7" s="44"/>
      <c r="D7" s="44"/>
    </row>
    <row r="8" spans="1:33" x14ac:dyDescent="0.3">
      <c r="A8" s="42"/>
      <c r="B8" s="44" t="s">
        <v>73</v>
      </c>
      <c r="C8" s="44"/>
      <c r="D8" s="44"/>
    </row>
    <row r="9" spans="1:33" x14ac:dyDescent="0.3">
      <c r="A9" s="42"/>
      <c r="B9" s="44" t="s">
        <v>78</v>
      </c>
      <c r="C9" s="44"/>
      <c r="D9" s="44"/>
    </row>
    <row r="10" spans="1:33" s="31" customFormat="1" ht="18.75" customHeight="1" x14ac:dyDescent="0.3">
      <c r="A10" s="2"/>
      <c r="B10" s="45"/>
      <c r="C10" s="45"/>
      <c r="D10" s="4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</row>
    <row r="11" spans="1:33" s="31" customFormat="1" ht="9.75" customHeight="1" x14ac:dyDescent="0.3">
      <c r="A11" s="2"/>
      <c r="B11" s="2"/>
      <c r="C11" s="35"/>
      <c r="D11" s="34"/>
    </row>
    <row r="12" spans="1:33" ht="30" customHeight="1" x14ac:dyDescent="0.3"/>
    <row r="13" spans="1:33" s="6" customFormat="1" ht="43.5" customHeight="1" x14ac:dyDescent="0.3">
      <c r="A13" s="43" t="s">
        <v>44</v>
      </c>
      <c r="B13" s="43"/>
      <c r="C13" s="43"/>
      <c r="D13" s="43"/>
    </row>
    <row r="14" spans="1:33" s="6" customFormat="1" ht="6" customHeight="1" x14ac:dyDescent="0.3">
      <c r="A14" s="46"/>
      <c r="B14" s="46"/>
      <c r="C14" s="46"/>
      <c r="D14" s="46"/>
    </row>
    <row r="15" spans="1:33" x14ac:dyDescent="0.3">
      <c r="A15" s="46" t="s">
        <v>50</v>
      </c>
      <c r="B15" s="46"/>
      <c r="C15" s="46"/>
      <c r="D15" s="46"/>
    </row>
    <row r="16" spans="1:33" ht="31.5" customHeight="1" x14ac:dyDescent="0.3">
      <c r="A16" s="33"/>
      <c r="B16" s="33"/>
      <c r="C16" s="33"/>
      <c r="D16" s="33"/>
    </row>
    <row r="17" spans="1:6" s="31" customFormat="1" x14ac:dyDescent="0.3">
      <c r="A17" s="2"/>
      <c r="D17" s="32" t="s">
        <v>54</v>
      </c>
    </row>
    <row r="18" spans="1:6" s="2" customFormat="1" ht="26.25" customHeight="1" x14ac:dyDescent="0.3">
      <c r="A18" s="48" t="s">
        <v>43</v>
      </c>
      <c r="B18" s="48" t="s">
        <v>42</v>
      </c>
      <c r="C18" s="49" t="s">
        <v>41</v>
      </c>
      <c r="D18" s="50"/>
    </row>
    <row r="19" spans="1:6" s="2" customFormat="1" ht="26.25" customHeight="1" x14ac:dyDescent="0.3">
      <c r="A19" s="48"/>
      <c r="B19" s="48"/>
      <c r="C19" s="38" t="s">
        <v>47</v>
      </c>
      <c r="D19" s="30" t="s">
        <v>55</v>
      </c>
    </row>
    <row r="20" spans="1:6" s="29" customFormat="1" ht="22.5" customHeight="1" x14ac:dyDescent="0.3">
      <c r="A20" s="20" t="s">
        <v>40</v>
      </c>
      <c r="B20" s="19" t="s">
        <v>39</v>
      </c>
      <c r="C20" s="36">
        <f>SUM(C21:C42)</f>
        <v>615598030</v>
      </c>
      <c r="D20" s="36">
        <f>SUM(D21:D42)</f>
        <v>628436600</v>
      </c>
    </row>
    <row r="21" spans="1:6" s="27" customFormat="1" ht="21.75" customHeight="1" x14ac:dyDescent="0.3">
      <c r="A21" s="17" t="s">
        <v>38</v>
      </c>
      <c r="B21" s="16" t="s">
        <v>56</v>
      </c>
      <c r="C21" s="39">
        <v>14809500</v>
      </c>
      <c r="D21" s="39">
        <v>15740200</v>
      </c>
    </row>
    <row r="22" spans="1:6" s="27" customFormat="1" ht="22.5" customHeight="1" x14ac:dyDescent="0.3">
      <c r="A22" s="17" t="s">
        <v>37</v>
      </c>
      <c r="B22" s="16" t="s">
        <v>36</v>
      </c>
      <c r="C22" s="39">
        <v>441561500</v>
      </c>
      <c r="D22" s="39">
        <v>451181000</v>
      </c>
      <c r="F22" s="28"/>
    </row>
    <row r="23" spans="1:6" s="27" customFormat="1" ht="229.5" customHeight="1" x14ac:dyDescent="0.3">
      <c r="A23" s="17" t="s">
        <v>57</v>
      </c>
      <c r="B23" s="16" t="s">
        <v>58</v>
      </c>
      <c r="C23" s="39">
        <v>145000</v>
      </c>
      <c r="D23" s="39">
        <v>167700</v>
      </c>
      <c r="F23" s="28"/>
    </row>
    <row r="24" spans="1:6" s="27" customFormat="1" ht="284.25" customHeight="1" x14ac:dyDescent="0.3">
      <c r="A24" s="17" t="s">
        <v>59</v>
      </c>
      <c r="B24" s="16" t="s">
        <v>60</v>
      </c>
      <c r="C24" s="39">
        <v>1400</v>
      </c>
      <c r="D24" s="39">
        <v>1600</v>
      </c>
      <c r="F24" s="28"/>
    </row>
    <row r="25" spans="1:6" s="27" customFormat="1" ht="240.75" customHeight="1" x14ac:dyDescent="0.3">
      <c r="A25" s="17" t="s">
        <v>61</v>
      </c>
      <c r="B25" s="16" t="s">
        <v>62</v>
      </c>
      <c r="C25" s="39">
        <v>178400</v>
      </c>
      <c r="D25" s="39">
        <v>206600</v>
      </c>
      <c r="F25" s="28"/>
    </row>
    <row r="26" spans="1:6" s="27" customFormat="1" ht="228.75" customHeight="1" x14ac:dyDescent="0.3">
      <c r="A26" s="17" t="s">
        <v>63</v>
      </c>
      <c r="B26" s="16" t="s">
        <v>64</v>
      </c>
      <c r="C26" s="39">
        <v>1000</v>
      </c>
      <c r="D26" s="39">
        <v>1000</v>
      </c>
      <c r="F26" s="28"/>
    </row>
    <row r="27" spans="1:6" s="27" customFormat="1" ht="66" customHeight="1" x14ac:dyDescent="0.3">
      <c r="A27" s="17" t="s">
        <v>35</v>
      </c>
      <c r="B27" s="16" t="s">
        <v>34</v>
      </c>
      <c r="C27" s="39">
        <v>68574430</v>
      </c>
      <c r="D27" s="39">
        <v>69690200</v>
      </c>
      <c r="F27" s="28"/>
    </row>
    <row r="28" spans="1:6" s="27" customFormat="1" ht="36" customHeight="1" x14ac:dyDescent="0.3">
      <c r="A28" s="17" t="s">
        <v>33</v>
      </c>
      <c r="B28" s="16" t="s">
        <v>32</v>
      </c>
      <c r="C28" s="39">
        <v>19616800</v>
      </c>
      <c r="D28" s="39">
        <v>20003800</v>
      </c>
    </row>
    <row r="29" spans="1:6" s="27" customFormat="1" ht="62.25" customHeight="1" x14ac:dyDescent="0.3">
      <c r="A29" s="17" t="s">
        <v>31</v>
      </c>
      <c r="B29" s="16" t="s">
        <v>30</v>
      </c>
      <c r="C29" s="39">
        <v>396400</v>
      </c>
      <c r="D29" s="39">
        <v>416400</v>
      </c>
    </row>
    <row r="30" spans="1:6" s="27" customFormat="1" ht="29.25" customHeight="1" x14ac:dyDescent="0.3">
      <c r="A30" s="17" t="s">
        <v>48</v>
      </c>
      <c r="B30" s="16" t="s">
        <v>49</v>
      </c>
      <c r="C30" s="39">
        <v>6565600</v>
      </c>
      <c r="D30" s="39">
        <v>6596500</v>
      </c>
    </row>
    <row r="31" spans="1:6" s="27" customFormat="1" ht="36" customHeight="1" x14ac:dyDescent="0.3">
      <c r="A31" s="17" t="s">
        <v>29</v>
      </c>
      <c r="B31" s="16" t="s">
        <v>28</v>
      </c>
      <c r="C31" s="39">
        <v>11766200</v>
      </c>
      <c r="D31" s="39">
        <v>11825000</v>
      </c>
    </row>
    <row r="32" spans="1:6" s="6" customFormat="1" ht="198" customHeight="1" x14ac:dyDescent="0.3">
      <c r="A32" s="17" t="s">
        <v>27</v>
      </c>
      <c r="B32" s="16" t="s">
        <v>65</v>
      </c>
      <c r="C32" s="39">
        <v>23358000</v>
      </c>
      <c r="D32" s="39">
        <v>23358000</v>
      </c>
    </row>
    <row r="33" spans="1:5" s="6" customFormat="1" ht="159.75" customHeight="1" x14ac:dyDescent="0.3">
      <c r="A33" s="17" t="s">
        <v>26</v>
      </c>
      <c r="B33" s="16" t="s">
        <v>25</v>
      </c>
      <c r="C33" s="39">
        <v>16500000</v>
      </c>
      <c r="D33" s="39">
        <v>16800000</v>
      </c>
    </row>
    <row r="34" spans="1:5" s="6" customFormat="1" ht="156" customHeight="1" x14ac:dyDescent="0.3">
      <c r="A34" s="17" t="s">
        <v>24</v>
      </c>
      <c r="B34" s="16" t="s">
        <v>66</v>
      </c>
      <c r="C34" s="39">
        <v>434000</v>
      </c>
      <c r="D34" s="39">
        <v>434000</v>
      </c>
    </row>
    <row r="35" spans="1:5" s="6" customFormat="1" ht="140.25" customHeight="1" x14ac:dyDescent="0.3">
      <c r="A35" s="17" t="s">
        <v>23</v>
      </c>
      <c r="B35" s="16" t="s">
        <v>22</v>
      </c>
      <c r="C35" s="39">
        <v>1027000</v>
      </c>
      <c r="D35" s="39">
        <v>1027000</v>
      </c>
    </row>
    <row r="36" spans="1:5" s="6" customFormat="1" ht="161.25" customHeight="1" x14ac:dyDescent="0.3">
      <c r="A36" s="26" t="s">
        <v>21</v>
      </c>
      <c r="B36" s="25" t="s">
        <v>20</v>
      </c>
      <c r="C36" s="39">
        <v>1617300</v>
      </c>
      <c r="D36" s="39">
        <v>1842500</v>
      </c>
    </row>
    <row r="37" spans="1:5" s="6" customFormat="1" ht="39.75" customHeight="1" x14ac:dyDescent="0.3">
      <c r="A37" s="17" t="s">
        <v>19</v>
      </c>
      <c r="B37" s="16" t="s">
        <v>18</v>
      </c>
      <c r="C37" s="39">
        <v>2422200</v>
      </c>
      <c r="D37" s="39">
        <v>2521800</v>
      </c>
    </row>
    <row r="38" spans="1:5" s="6" customFormat="1" ht="59.45" customHeight="1" x14ac:dyDescent="0.3">
      <c r="A38" s="23" t="s">
        <v>17</v>
      </c>
      <c r="B38" s="22" t="s">
        <v>67</v>
      </c>
      <c r="C38" s="39">
        <v>3716200</v>
      </c>
      <c r="D38" s="39">
        <v>3716200</v>
      </c>
      <c r="E38" s="21"/>
    </row>
    <row r="39" spans="1:5" s="6" customFormat="1" ht="46.5" customHeight="1" x14ac:dyDescent="0.3">
      <c r="A39" s="24" t="s">
        <v>16</v>
      </c>
      <c r="B39" s="22" t="s">
        <v>68</v>
      </c>
      <c r="C39" s="39">
        <v>582300</v>
      </c>
      <c r="D39" s="39">
        <v>582300</v>
      </c>
      <c r="E39" s="21"/>
    </row>
    <row r="40" spans="1:5" s="6" customFormat="1" ht="196.5" customHeight="1" x14ac:dyDescent="0.3">
      <c r="A40" s="24" t="s">
        <v>15</v>
      </c>
      <c r="B40" s="22" t="s">
        <v>69</v>
      </c>
      <c r="C40" s="39">
        <v>4000</v>
      </c>
      <c r="D40" s="39">
        <v>4000</v>
      </c>
      <c r="E40" s="21"/>
    </row>
    <row r="41" spans="1:5" s="6" customFormat="1" ht="124.5" customHeight="1" x14ac:dyDescent="0.3">
      <c r="A41" s="23" t="s">
        <v>14</v>
      </c>
      <c r="B41" s="22" t="s">
        <v>70</v>
      </c>
      <c r="C41" s="39">
        <v>1000000</v>
      </c>
      <c r="D41" s="39">
        <v>1000000</v>
      </c>
      <c r="E41" s="21"/>
    </row>
    <row r="42" spans="1:5" s="6" customFormat="1" ht="32.25" customHeight="1" x14ac:dyDescent="0.3">
      <c r="A42" s="17" t="s">
        <v>13</v>
      </c>
      <c r="B42" s="16" t="s">
        <v>12</v>
      </c>
      <c r="C42" s="39">
        <v>1320800</v>
      </c>
      <c r="D42" s="39">
        <v>1320800</v>
      </c>
      <c r="E42" s="21"/>
    </row>
    <row r="43" spans="1:5" s="18" customFormat="1" ht="39" customHeight="1" x14ac:dyDescent="0.3">
      <c r="A43" s="20" t="s">
        <v>11</v>
      </c>
      <c r="B43" s="19" t="s">
        <v>10</v>
      </c>
      <c r="C43" s="37">
        <f>SUM(C44:C48)-C44</f>
        <v>1459657800</v>
      </c>
      <c r="D43" s="37">
        <f>SUM(D44:D48)-D44</f>
        <v>1441134600</v>
      </c>
    </row>
    <row r="44" spans="1:5" s="15" customFormat="1" ht="63.75" customHeight="1" x14ac:dyDescent="0.3">
      <c r="A44" s="17" t="s">
        <v>9</v>
      </c>
      <c r="B44" s="16" t="s">
        <v>71</v>
      </c>
      <c r="C44" s="40">
        <f>SUM(C45:C48)</f>
        <v>1459657800</v>
      </c>
      <c r="D44" s="40">
        <f>SUM(D45:D48)</f>
        <v>1441134600</v>
      </c>
    </row>
    <row r="45" spans="1:5" s="15" customFormat="1" ht="45.75" customHeight="1" x14ac:dyDescent="0.3">
      <c r="A45" s="17" t="s">
        <v>8</v>
      </c>
      <c r="B45" s="16" t="s">
        <v>7</v>
      </c>
      <c r="C45" s="41">
        <v>134842000</v>
      </c>
      <c r="D45" s="41">
        <v>135754200</v>
      </c>
    </row>
    <row r="46" spans="1:5" s="15" customFormat="1" ht="64.5" customHeight="1" x14ac:dyDescent="0.3">
      <c r="A46" s="17" t="s">
        <v>6</v>
      </c>
      <c r="B46" s="16" t="s">
        <v>5</v>
      </c>
      <c r="C46" s="41">
        <v>144474500</v>
      </c>
      <c r="D46" s="41">
        <v>142264200</v>
      </c>
    </row>
    <row r="47" spans="1:5" s="15" customFormat="1" ht="45.75" customHeight="1" x14ac:dyDescent="0.3">
      <c r="A47" s="17" t="s">
        <v>4</v>
      </c>
      <c r="B47" s="16" t="s">
        <v>3</v>
      </c>
      <c r="C47" s="41">
        <f>1136552800+119400</f>
        <v>1136672200</v>
      </c>
      <c r="D47" s="41">
        <f>1119364700+82400</f>
        <v>1119447100</v>
      </c>
    </row>
    <row r="48" spans="1:5" s="15" customFormat="1" ht="37.5" customHeight="1" x14ac:dyDescent="0.3">
      <c r="A48" s="17" t="s">
        <v>75</v>
      </c>
      <c r="B48" s="16" t="s">
        <v>76</v>
      </c>
      <c r="C48" s="41">
        <v>43669100</v>
      </c>
      <c r="D48" s="41">
        <v>43669100</v>
      </c>
    </row>
    <row r="49" spans="1:13" s="15" customFormat="1" x14ac:dyDescent="0.3">
      <c r="A49" s="51" t="s">
        <v>2</v>
      </c>
      <c r="B49" s="52"/>
      <c r="C49" s="37">
        <f>C20+C43</f>
        <v>2075255830</v>
      </c>
      <c r="D49" s="37">
        <f>D20+D43</f>
        <v>2069571200</v>
      </c>
    </row>
    <row r="50" spans="1:13" s="10" customFormat="1" x14ac:dyDescent="0.3">
      <c r="A50" s="14"/>
      <c r="B50" s="14"/>
      <c r="C50" s="14"/>
      <c r="D50" s="13"/>
    </row>
    <row r="51" spans="1:13" s="12" customFormat="1" ht="60" customHeight="1" x14ac:dyDescent="0.2">
      <c r="A51" s="47" t="s">
        <v>1</v>
      </c>
      <c r="B51" s="47"/>
      <c r="C51" s="47"/>
      <c r="D51" s="47"/>
    </row>
    <row r="52" spans="1:13" s="6" customFormat="1" ht="83.25" customHeight="1" x14ac:dyDescent="0.3">
      <c r="A52" s="11"/>
      <c r="B52" s="8"/>
      <c r="C52" s="8"/>
      <c r="D52" s="9"/>
    </row>
    <row r="53" spans="1:13" s="10" customFormat="1" x14ac:dyDescent="0.3">
      <c r="A53" s="10" t="s">
        <v>51</v>
      </c>
      <c r="C53" s="9"/>
      <c r="D53" s="9"/>
    </row>
    <row r="54" spans="1:13" s="10" customFormat="1" x14ac:dyDescent="0.3">
      <c r="A54" s="8" t="s">
        <v>52</v>
      </c>
      <c r="B54" s="8"/>
      <c r="C54" s="9"/>
      <c r="D54" s="9"/>
    </row>
    <row r="55" spans="1:13" s="10" customFormat="1" x14ac:dyDescent="0.3">
      <c r="A55" s="8" t="s">
        <v>53</v>
      </c>
      <c r="B55" s="8"/>
      <c r="C55" s="7" t="s">
        <v>0</v>
      </c>
      <c r="D55" s="7"/>
    </row>
    <row r="56" spans="1:13" s="6" customFormat="1" x14ac:dyDescent="0.3">
      <c r="A56" s="8"/>
      <c r="B56" s="8"/>
      <c r="C56" s="8"/>
      <c r="D56" s="9"/>
    </row>
    <row r="57" spans="1:13" s="6" customFormat="1" x14ac:dyDescent="0.3">
      <c r="A57" s="8"/>
      <c r="B57" s="8"/>
      <c r="C57" s="8"/>
      <c r="D57" s="7"/>
    </row>
    <row r="58" spans="1:13" x14ac:dyDescent="0.3">
      <c r="G58" s="4"/>
      <c r="H58" s="4"/>
      <c r="I58" s="4"/>
      <c r="J58" s="4"/>
      <c r="K58" s="4"/>
      <c r="L58" s="4"/>
      <c r="M58" s="5"/>
    </row>
    <row r="59" spans="1:13" x14ac:dyDescent="0.3">
      <c r="G59" s="4"/>
      <c r="H59" s="4"/>
      <c r="I59" s="4"/>
      <c r="J59" s="4"/>
      <c r="K59" s="4"/>
      <c r="L59" s="4"/>
      <c r="M59" s="4"/>
    </row>
    <row r="60" spans="1:13" x14ac:dyDescent="0.3">
      <c r="G60" s="4"/>
      <c r="H60" s="4"/>
      <c r="I60" s="4"/>
      <c r="J60" s="4"/>
      <c r="K60" s="4"/>
      <c r="L60" s="4"/>
      <c r="M60" s="4"/>
    </row>
    <row r="61" spans="1:13" ht="18.75" customHeight="1" x14ac:dyDescent="0.3">
      <c r="G61" s="4"/>
      <c r="H61" s="4"/>
      <c r="I61" s="4"/>
      <c r="J61" s="4"/>
      <c r="K61" s="4"/>
      <c r="L61" s="4"/>
      <c r="M61" s="4"/>
    </row>
    <row r="62" spans="1:13" x14ac:dyDescent="0.3">
      <c r="G62" s="3"/>
      <c r="H62" s="3"/>
      <c r="I62" s="3"/>
      <c r="J62" s="3"/>
      <c r="K62" s="3"/>
      <c r="L62" s="3"/>
      <c r="M62" s="3"/>
    </row>
  </sheetData>
  <mergeCells count="17">
    <mergeCell ref="A14:D14"/>
    <mergeCell ref="B10:D10"/>
    <mergeCell ref="A15:D15"/>
    <mergeCell ref="A51:D51"/>
    <mergeCell ref="A18:A19"/>
    <mergeCell ref="B18:B19"/>
    <mergeCell ref="C18:D18"/>
    <mergeCell ref="A49:B49"/>
    <mergeCell ref="A13:D13"/>
    <mergeCell ref="B7:D7"/>
    <mergeCell ref="B8:D8"/>
    <mergeCell ref="B9:D9"/>
    <mergeCell ref="B2:D2"/>
    <mergeCell ref="B3:D3"/>
    <mergeCell ref="B4:D4"/>
    <mergeCell ref="B5:D5"/>
    <mergeCell ref="B6:D6"/>
  </mergeCells>
  <phoneticPr fontId="0" type="noConversion"/>
  <pageMargins left="1.1811023622047245" right="0.19685039370078741" top="0.39370078740157483" bottom="0.39370078740157483" header="0.19685039370078741" footer="0.19685039370078741"/>
  <pageSetup scale="69" orientation="portrait" r:id="rId1"/>
  <headerFooter alignWithMargins="0">
    <oddFooter>&amp;CСтраница &amp;P из &amp;N</oddFooter>
  </headerFooter>
  <rowBreaks count="3" manualBreakCount="3">
    <brk id="24" max="3" man="1"/>
    <brk id="32" max="3" man="1"/>
    <brk id="4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2022-2023 гг</vt:lpstr>
      <vt:lpstr>'2022-2023 гг'!Заголовки_для_печати</vt:lpstr>
      <vt:lpstr>'2022-2023 гг'!Область_печати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home</cp:lastModifiedBy>
  <cp:lastPrinted>2022-03-09T07:35:48Z</cp:lastPrinted>
  <dcterms:created xsi:type="dcterms:W3CDTF">2018-12-19T13:13:23Z</dcterms:created>
  <dcterms:modified xsi:type="dcterms:W3CDTF">2022-03-09T07:36:22Z</dcterms:modified>
</cp:coreProperties>
</file>