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1'!$A$1:$N$23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J9" i="3"/>
  <c r="K9"/>
  <c r="G9"/>
  <c r="L12" i="1" l="1"/>
  <c r="F12"/>
  <c r="J12"/>
  <c r="M12"/>
  <c r="N12"/>
  <c r="L7" i="3" l="1"/>
  <c r="L9" s="1"/>
</calcChain>
</file>

<file path=xl/sharedStrings.xml><?xml version="1.0" encoding="utf-8"?>
<sst xmlns="http://schemas.openxmlformats.org/spreadsheetml/2006/main" count="119" uniqueCount="86">
  <si>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</si>
  <si>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</si>
  <si>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</si>
  <si>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</si>
  <si>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</si>
  <si>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</si>
  <si>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</si>
  <si>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</si>
  <si>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</si>
  <si>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</si>
  <si>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</si>
  <si>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</si>
  <si>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</si>
  <si>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</si>
  <si>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</si>
  <si>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</si>
  <si>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</si>
  <si>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</si>
  <si>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</si>
  <si>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</si>
  <si>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</si>
  <si>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</si>
  <si>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</si>
  <si>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</si>
  <si>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</si>
  <si>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</si>
  <si>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</si>
  <si>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</si>
  <si>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</si>
  <si>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</si>
  <si>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</si>
  <si>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</si>
  <si>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</si>
  <si>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</si>
  <si>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</si>
  <si>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</si>
  <si>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</si>
  <si>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</si>
  <si>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</si>
  <si>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</si>
  <si>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</si>
  <si>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</si>
  <si>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</si>
  <si>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</si>
  <si>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</si>
  <si>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</si>
  <si>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</si>
  <si>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</si>
  <si>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</si>
  <si>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</si>
  <si>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</si>
  <si>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</si>
  <si>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</si>
  <si>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</si>
  <si>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</si>
  <si>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</si>
  <si>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</si>
  <si>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</si>
  <si>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</si>
  <si>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</si>
  <si>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О.В. Крючкова</t>
  </si>
  <si>
    <t>5-20-75</t>
  </si>
  <si>
    <t>Усть-Лабинский район</t>
  </si>
  <si>
    <t>Министерство финансов Краснодарского края</t>
  </si>
  <si>
    <t>Заместитель главы муниципального образования</t>
  </si>
  <si>
    <t xml:space="preserve">начальник финансового отдела </t>
  </si>
  <si>
    <t>Усть-Лабинский район,</t>
  </si>
  <si>
    <t>Наименование кредитора</t>
  </si>
  <si>
    <t>Публичное акционерное общество "Краснодарский краевой инвестиционный банк"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</si>
  <si>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</si>
  <si>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</si>
  <si>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</si>
  <si>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</si>
  <si>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</si>
  <si>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</si>
  <si>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129 от 27.12.2019 г.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</si>
  <si>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февраля 2020 года</t>
  </si>
  <si>
    <t>Раздел 2. Обязательства по муниципальным ценным бумагам муниципального образования Усть-Лабинский район на 01 февраля 2020 года</t>
  </si>
  <si>
    <t>Раздел 3. Обязательства по бюджетным кредитам, привлеченным от других бюджетов бюджетной системы Российской Федерации на 01 февраля 2020 года</t>
  </si>
  <si>
    <t>Раздел 4. Обязательства по муниципальным гарантиям муниципального образования Усть-Лабинский район на 01 февраля 2020 года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</si>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</sst>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3"/>
  <sheetViews>
    <sheetView zoomScale="75" zoomScaleNormal="75" zoomScaleSheetLayoutView="75" workbookViewId="0">
      <selection activeCell="N11" sqref="N11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5" t="s">
        <v>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4" t="s">
        <v>76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69</v>
      </c>
      <c r="C5" s="11" t="s">
        <v>67</v>
      </c>
      <c r="D5" s="11" t="s">
        <v>70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71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62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62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62</v>
      </c>
      <c r="C11" s="9" t="s">
        <v>68</v>
      </c>
      <c r="D11" s="23" t="s">
        <v>74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/>
      <c r="J11" s="16">
        <v>39780000</v>
      </c>
      <c r="K11" s="17">
        <v>0</v>
      </c>
      <c r="L11" s="16">
        <v>39780000</v>
      </c>
      <c r="M11" s="16">
        <v>0</v>
      </c>
      <c r="N11" s="16">
        <v>39780000</v>
      </c>
    </row>
    <row r="12" spans="2:14" ht="15.75">
      <c r="B12" s="19" t="s">
        <v>3</v>
      </c>
      <c r="C12" s="11"/>
      <c r="D12" s="11"/>
      <c r="E12" s="17"/>
      <c r="F12" s="20">
        <f>F11</f>
        <v>39780000</v>
      </c>
      <c r="G12" s="20"/>
      <c r="H12" s="20"/>
      <c r="I12" s="20"/>
      <c r="J12" s="20">
        <f t="shared" ref="J12:N12" si="0">J11</f>
        <v>39780000</v>
      </c>
      <c r="K12" s="20"/>
      <c r="L12" s="20">
        <f>L11</f>
        <v>39780000</v>
      </c>
      <c r="M12" s="20">
        <f t="shared" si="0"/>
        <v>0</v>
      </c>
      <c r="N12" s="20">
        <f t="shared" si="0"/>
        <v>39780000</v>
      </c>
    </row>
    <row r="13" spans="2:14" ht="48" customHeight="1">
      <c r="B13" s="11" t="s">
        <v>12</v>
      </c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</row>
    <row r="14" spans="2:14" ht="16.5" customHeight="1">
      <c r="B14" s="2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26" t="s">
        <v>14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7" spans="2:13" ht="28.5" customHeight="1">
      <c r="B17" s="2" t="s">
        <v>64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16.5" customHeight="1">
      <c r="B18" s="1" t="s">
        <v>66</v>
      </c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3" ht="15.75">
      <c r="B19" s="2" t="s">
        <v>65</v>
      </c>
      <c r="C19" s="2"/>
      <c r="D19" s="2"/>
      <c r="E19" s="2"/>
      <c r="F19" s="2"/>
      <c r="G19" s="2"/>
      <c r="H19" s="1" t="s">
        <v>58</v>
      </c>
      <c r="I19" s="2"/>
      <c r="J19" s="2"/>
      <c r="K19" s="2"/>
      <c r="L19" s="2"/>
    </row>
    <row r="20" spans="2:13" ht="15.75"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</row>
    <row r="21" spans="2:13" ht="15.75">
      <c r="B21" s="1" t="s">
        <v>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60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61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B3:N3"/>
    <mergeCell ref="B1:N1"/>
    <mergeCell ref="B15:N15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B3" sqref="B3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29" t="s">
        <v>77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28" t="s">
        <v>15</v>
      </c>
      <c r="C4" s="28" t="s">
        <v>31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20</v>
      </c>
      <c r="I4" s="28" t="s">
        <v>21</v>
      </c>
      <c r="J4" s="28" t="s">
        <v>22</v>
      </c>
      <c r="K4" s="28" t="s">
        <v>9</v>
      </c>
      <c r="L4" s="28" t="s">
        <v>23</v>
      </c>
      <c r="M4" s="28" t="s">
        <v>6</v>
      </c>
      <c r="N4" s="28" t="s">
        <v>24</v>
      </c>
      <c r="O4" s="28" t="s">
        <v>25</v>
      </c>
      <c r="P4" s="28" t="s">
        <v>26</v>
      </c>
      <c r="Q4" s="28" t="s">
        <v>27</v>
      </c>
      <c r="R4" s="28" t="s">
        <v>28</v>
      </c>
    </row>
    <row r="5" spans="2:18" ht="72" customHeight="1">
      <c r="B5" s="28"/>
      <c r="C5" s="3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27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ht="28.5" customHeight="1">
      <c r="B13" s="2" t="s">
        <v>64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8" ht="16.5" customHeight="1">
      <c r="B14" s="1" t="s">
        <v>66</v>
      </c>
      <c r="C14" s="1"/>
      <c r="D14" s="2"/>
      <c r="E14" s="2"/>
      <c r="F14" s="2"/>
      <c r="G14" s="2"/>
      <c r="H14" s="2"/>
      <c r="I14" s="2"/>
      <c r="J14" s="2"/>
      <c r="K14" s="2"/>
      <c r="L14" s="2"/>
    </row>
    <row r="15" spans="2:18" ht="15.75">
      <c r="B15" s="2" t="s">
        <v>65</v>
      </c>
      <c r="C15" s="2"/>
      <c r="D15" s="2"/>
      <c r="E15" s="2"/>
      <c r="F15" s="2"/>
      <c r="G15" s="2"/>
      <c r="H15" s="1" t="s">
        <v>58</v>
      </c>
      <c r="I15" s="2"/>
      <c r="J15" s="2"/>
      <c r="K15" s="2"/>
      <c r="L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60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61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G4:G5"/>
    <mergeCell ref="H4:H5"/>
    <mergeCell ref="I4:I5"/>
    <mergeCell ref="J4:J5"/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8"/>
  <sheetViews>
    <sheetView tabSelected="1" view="pageBreakPreview" topLeftCell="A13" zoomScaleSheetLayoutView="100" workbookViewId="0">
      <selection activeCell="D15" sqref="D15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2" ht="0.75" customHeight="1"/>
    <row r="2" spans="2:12" ht="42.75" customHeight="1">
      <c r="B2" s="32" t="s">
        <v>78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2" ht="124.5" customHeight="1">
      <c r="B4" s="11" t="s">
        <v>72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73</v>
      </c>
      <c r="L4" s="11" t="s">
        <v>40</v>
      </c>
    </row>
    <row r="5" spans="2:12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2" ht="96" customHeight="1">
      <c r="B6" s="11" t="s">
        <v>80</v>
      </c>
      <c r="C6" s="14" t="s">
        <v>84</v>
      </c>
      <c r="D6" s="11" t="s">
        <v>63</v>
      </c>
      <c r="E6" s="22">
        <v>1E-3</v>
      </c>
      <c r="F6" s="14" t="s">
        <v>81</v>
      </c>
      <c r="G6" s="16">
        <v>5366242.04</v>
      </c>
      <c r="H6" s="11"/>
      <c r="I6" s="14"/>
      <c r="J6" s="16">
        <v>5366242.04</v>
      </c>
      <c r="K6" s="16">
        <v>0</v>
      </c>
      <c r="L6" s="16">
        <v>5366242.04</v>
      </c>
    </row>
    <row r="7" spans="2:12" ht="94.5">
      <c r="B7" s="11" t="s">
        <v>82</v>
      </c>
      <c r="C7" s="14" t="s">
        <v>83</v>
      </c>
      <c r="D7" s="11" t="s">
        <v>63</v>
      </c>
      <c r="E7" s="22">
        <v>1E-3</v>
      </c>
      <c r="F7" s="14" t="s">
        <v>85</v>
      </c>
      <c r="G7" s="16">
        <v>4743757.96</v>
      </c>
      <c r="H7" s="11"/>
      <c r="I7" s="14"/>
      <c r="J7" s="16">
        <v>4743757.96</v>
      </c>
      <c r="K7" s="16">
        <v>0</v>
      </c>
      <c r="L7" s="16">
        <f t="shared" ref="L7" si="0">J7-K7</f>
        <v>4743757.96</v>
      </c>
    </row>
    <row r="8" spans="2:12" ht="62.25" customHeight="1">
      <c r="B8" s="11" t="s">
        <v>75</v>
      </c>
      <c r="C8" s="14">
        <v>43826</v>
      </c>
      <c r="D8" s="11" t="s">
        <v>63</v>
      </c>
      <c r="E8" s="22">
        <v>1E-3</v>
      </c>
      <c r="F8" s="14">
        <v>44175</v>
      </c>
      <c r="G8" s="16">
        <v>10000000</v>
      </c>
      <c r="H8" s="11"/>
      <c r="I8" s="14"/>
      <c r="J8" s="16">
        <v>10000000</v>
      </c>
      <c r="K8" s="16"/>
      <c r="L8" s="16">
        <v>10000000</v>
      </c>
    </row>
    <row r="9" spans="2:12" ht="15.75">
      <c r="B9" s="5" t="s">
        <v>41</v>
      </c>
      <c r="C9" s="5"/>
      <c r="D9" s="5"/>
      <c r="E9" s="5"/>
      <c r="F9" s="5"/>
      <c r="G9" s="10">
        <f>G6+G7+G8</f>
        <v>20110000</v>
      </c>
      <c r="H9" s="10"/>
      <c r="I9" s="10"/>
      <c r="J9" s="10">
        <f t="shared" ref="J9:L9" si="1">J6+J7+J8</f>
        <v>20110000</v>
      </c>
      <c r="K9" s="10">
        <f t="shared" si="1"/>
        <v>0</v>
      </c>
      <c r="L9" s="10">
        <f t="shared" si="1"/>
        <v>20110000</v>
      </c>
    </row>
    <row r="10" spans="2:12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9.5" customHeight="1">
      <c r="B11" s="33" t="s">
        <v>42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2:12" ht="19.5" customHeight="1">
      <c r="B12" s="2" t="s">
        <v>64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6.5" customHeight="1">
      <c r="B13" s="1" t="s">
        <v>66</v>
      </c>
      <c r="C13" s="1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65</v>
      </c>
      <c r="C14" s="2"/>
      <c r="D14" s="2"/>
      <c r="E14" s="2"/>
      <c r="F14" s="2"/>
      <c r="G14" s="2"/>
      <c r="H14" s="1" t="s">
        <v>58</v>
      </c>
      <c r="I14" s="2"/>
      <c r="J14" s="2"/>
      <c r="K14" s="2"/>
      <c r="L14" s="2"/>
    </row>
    <row r="15" spans="2:12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2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60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61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workbookViewId="0">
      <selection activeCell="B3" sqref="B3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2" t="s">
        <v>79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4" t="s">
        <v>8</v>
      </c>
      <c r="O3" s="34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3" t="s">
        <v>57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 t="s">
        <v>64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 t="s">
        <v>66</v>
      </c>
      <c r="C12" s="1"/>
      <c r="D12" s="2"/>
      <c r="E12" s="2"/>
      <c r="F12" s="2"/>
      <c r="G12" s="2"/>
      <c r="H12" s="2"/>
      <c r="I12" s="2"/>
      <c r="J12" s="2"/>
      <c r="K12" s="2"/>
      <c r="L12" s="2"/>
    </row>
    <row r="13" spans="2:15" ht="15.75">
      <c r="B13" s="2" t="s">
        <v>65</v>
      </c>
      <c r="C13" s="2"/>
      <c r="D13" s="2"/>
      <c r="E13" s="2"/>
      <c r="F13" s="2"/>
      <c r="G13" s="2"/>
      <c r="H13" s="1" t="s">
        <v>58</v>
      </c>
      <c r="I13" s="2"/>
      <c r="J13" s="2"/>
      <c r="K13" s="2"/>
      <c r="L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60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61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2020-05-19T12:21:18Z</dcterms:modified>
</cp:coreProperties>
</file>