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8800" windowHeight="12435"/>
  </bookViews>
  <sheets>
    <sheet name="Приложение 9" sheetId="1" r:id="rId1"/>
  </sheets>
  <definedNames>
    <definedName name="_xlnm._FilterDatabase" localSheetId="0" hidden="1">'Приложение 9'!$A$4:$K$126</definedName>
    <definedName name="_xlnm.Print_Area" localSheetId="0">'Приложение 9'!$A$1:$G$127</definedName>
  </definedNames>
  <calcPr calcId="125725"/>
</workbook>
</file>

<file path=xl/calcChain.xml><?xml version="1.0" encoding="utf-8"?>
<calcChain xmlns="http://schemas.openxmlformats.org/spreadsheetml/2006/main">
  <c r="F121" i="1"/>
  <c r="E121"/>
  <c r="F9"/>
  <c r="E9"/>
  <c r="E106"/>
  <c r="F106"/>
  <c r="E104"/>
  <c r="F104"/>
  <c r="E105"/>
  <c r="F105"/>
  <c r="E102"/>
  <c r="F102"/>
  <c r="E103"/>
  <c r="F103"/>
  <c r="E100"/>
  <c r="F100"/>
  <c r="E101"/>
  <c r="F101"/>
  <c r="E98"/>
  <c r="F98"/>
  <c r="E99"/>
  <c r="F99"/>
  <c r="E96"/>
  <c r="F96"/>
  <c r="E97"/>
  <c r="F97"/>
  <c r="F95"/>
  <c r="E95"/>
  <c r="E93"/>
  <c r="F93"/>
  <c r="F92"/>
  <c r="E92"/>
  <c r="E90"/>
  <c r="F90"/>
  <c r="E88"/>
  <c r="F88"/>
  <c r="E89"/>
  <c r="F89"/>
  <c r="E86"/>
  <c r="F86"/>
  <c r="E87"/>
  <c r="F87"/>
  <c r="E84"/>
  <c r="F84"/>
  <c r="E85"/>
  <c r="F85"/>
  <c r="E82"/>
  <c r="F82"/>
  <c r="E83"/>
  <c r="F83"/>
  <c r="E80"/>
  <c r="F80"/>
  <c r="E81"/>
  <c r="F81"/>
  <c r="E78"/>
  <c r="F78"/>
  <c r="E79"/>
  <c r="F79"/>
  <c r="F77"/>
  <c r="E77"/>
  <c r="E70"/>
  <c r="F70"/>
  <c r="E71"/>
  <c r="F71"/>
  <c r="F69"/>
  <c r="E69"/>
  <c r="E66"/>
  <c r="F66"/>
  <c r="E67"/>
  <c r="F67"/>
  <c r="E63"/>
  <c r="F63"/>
  <c r="E64"/>
  <c r="F64"/>
  <c r="E65"/>
  <c r="F65"/>
  <c r="E60"/>
  <c r="F60"/>
  <c r="E61"/>
  <c r="F61"/>
  <c r="E62"/>
  <c r="F62"/>
  <c r="E57"/>
  <c r="F57"/>
  <c r="E58"/>
  <c r="F58"/>
  <c r="E59"/>
  <c r="F59"/>
  <c r="E54"/>
  <c r="F54"/>
  <c r="E55"/>
  <c r="F55"/>
  <c r="E56"/>
  <c r="F56"/>
  <c r="F53"/>
  <c r="E53"/>
  <c r="E51"/>
  <c r="F51"/>
  <c r="E50"/>
  <c r="F50"/>
  <c r="E49"/>
  <c r="F49"/>
  <c r="E48"/>
  <c r="F48"/>
  <c r="E47"/>
  <c r="F47"/>
  <c r="E44"/>
  <c r="F44"/>
  <c r="E45"/>
  <c r="F45"/>
  <c r="E46"/>
  <c r="F46"/>
  <c r="E43"/>
  <c r="F43"/>
  <c r="F42"/>
  <c r="E42"/>
  <c r="E76"/>
  <c r="F76"/>
  <c r="E75"/>
  <c r="F75"/>
  <c r="E74"/>
  <c r="F74"/>
  <c r="E73"/>
  <c r="F73"/>
  <c r="F72"/>
  <c r="E72"/>
  <c r="F41"/>
  <c r="E41"/>
  <c r="E119"/>
  <c r="F119"/>
  <c r="E118"/>
  <c r="F118"/>
  <c r="E117"/>
  <c r="F117"/>
  <c r="E116"/>
  <c r="F116"/>
  <c r="E115"/>
  <c r="F115"/>
  <c r="E114"/>
  <c r="F114"/>
  <c r="E113"/>
  <c r="F113"/>
  <c r="F112"/>
  <c r="E112"/>
  <c r="F18"/>
  <c r="E18"/>
</calcChain>
</file>

<file path=xl/sharedStrings.xml><?xml version="1.0" encoding="utf-8"?>
<sst xmlns="http://schemas.openxmlformats.org/spreadsheetml/2006/main" count="325" uniqueCount="139">
  <si>
    <t>Наименование хозяйствующего субъекта</t>
  </si>
  <si>
    <t>Рыночная доля хозяйствующего субъекта в натуральном выражении (по объемам реализованных товаров/ работ/ услуг), в процентах</t>
  </si>
  <si>
    <t>Рыночная доля хозяйствующего субъекта в стоимостном выражении (по выручке от реализации товаров/ работ/ услуг), в процентах</t>
  </si>
  <si>
    <t>Суммарный объем государственного (со стороны субъекта РФ и муниципальных образований) финансирования хозяйствующего субъекта, в рублях</t>
  </si>
  <si>
    <t>№ п/п</t>
  </si>
  <si>
    <t>Наименование рынка присутствия хозйствующего субъекта по отраслевому признаку</t>
  </si>
  <si>
    <t>Доля участия муниципального образования в хозяйствующем субъекте, в процентах</t>
  </si>
  <si>
    <t xml:space="preserve">Приложение 1 к годовому отчету </t>
  </si>
  <si>
    <t>МУП муниципального образования Усть-Лабинский район "Водоканал"</t>
  </si>
  <si>
    <t>Рынок водоснабжения и водоотведения</t>
  </si>
  <si>
    <t>МБУ Город</t>
  </si>
  <si>
    <t>МКУ "Юг" Александровского сельского поселения</t>
  </si>
  <si>
    <t>Рынок выполнения работ по благоустройству городской среды</t>
  </si>
  <si>
    <t>МКУК КДЦ Александровское</t>
  </si>
  <si>
    <t>Рынок культуры</t>
  </si>
  <si>
    <t>МКУ СЦ "Вега" Александровское сельское поселение</t>
  </si>
  <si>
    <t>Рынок физической культуры и спорта</t>
  </si>
  <si>
    <t>МКУ КДЦ Радуга Вимовского сельского поселения</t>
  </si>
  <si>
    <t>МКУС "ФЦС Фаворит" Вимовского сельского поселения</t>
  </si>
  <si>
    <t>МКУ Административно хозяйственный центр "Воронежский"</t>
  </si>
  <si>
    <t>МКУК "КДЦ "Воронежский"</t>
  </si>
  <si>
    <t>МКУ "Воронежский СЦ"</t>
  </si>
  <si>
    <t>МБУ "Восточное" Восточное сельское поселение</t>
  </si>
  <si>
    <t>МКУК КДЦ "Вдохновение" Восточное сельское поселение</t>
  </si>
  <si>
    <t>МКУК КДЦ Кирпильский Кирпильское сельское поселение</t>
  </si>
  <si>
    <t>МКУ "Мотодром" Кирпильское сельского поселения</t>
  </si>
  <si>
    <t>МКУК КДЦ Новолабинский Новолабинского сельского поселения</t>
  </si>
  <si>
    <t>МКУ СЦ Олимп Новолабинского сельского поселения</t>
  </si>
  <si>
    <t>МКУК КДЦ Сувороский Суворовского сельского поселения</t>
  </si>
  <si>
    <t>МБУ Станичник Ладожского сельского поселения</t>
  </si>
  <si>
    <t>МКУ СЦ Ладожский Ладожского сельского поселения</t>
  </si>
  <si>
    <t>МБУК КДЦ Ладожский Ладожское сельское поселение</t>
  </si>
  <si>
    <t>МКУК КДЦ Тенгинский</t>
  </si>
  <si>
    <t>МКУ СЦ Тенгинский</t>
  </si>
  <si>
    <t>МКУ Возрождение Некрасовского сельского поселения</t>
  </si>
  <si>
    <t>МКУК КДЦ Некрасовский Некрасовского сельского поселения</t>
  </si>
  <si>
    <t>МКУ СЦ "Лаба" Некрасовского сельского поселения</t>
  </si>
  <si>
    <t>МКУК КДЦ "Братский" Братского сельского поселения</t>
  </si>
  <si>
    <t>МКУ СЦ "Восток" Братского сельского поселения</t>
  </si>
  <si>
    <t>МКУК КДЦ Железный Железного сельского поселения</t>
  </si>
  <si>
    <t>МКУ Колос Железного сельского поселения</t>
  </si>
  <si>
    <t>МБУ Альянс Двубратского сельского поселения</t>
  </si>
  <si>
    <t>МКУК КДЦ Олимп Двубратского сельского поселения</t>
  </si>
  <si>
    <t>МКУ СЦ Спартак Двубратского сельского поселения</t>
  </si>
  <si>
    <t xml:space="preserve">муниципальное бюджетное образовательное учреждение начальная общеобразовательная школа «Образовательный холдинг «Детство без границ»  муниципального образования Усть-Лабинский район </t>
  </si>
  <si>
    <t>муниципальное автономное дошкольное образовательное учреждение Центр развития ребенка - детский сад № 2 муниципального образования Усть-Лабинский район</t>
  </si>
  <si>
    <t>Рынок услуг дошкольного образования</t>
  </si>
  <si>
    <t>муниципальное бюджетное дошкольное образовательное учреждение детский сад общеразвивающего вида  № 3 муниципального образования Усть-Лабинский район.</t>
  </si>
  <si>
    <t>муниципальное бюджетное дошкольное образовательное учреждение детский сад  комбинированного вида № 4 муниципального образования Усть-Лабинский район</t>
  </si>
  <si>
    <t>муниципальное бюджетное дошкольное образовательное учреждение центр развития ребенка - детский сад № 5 муниципального образования Усть-Лабинский район</t>
  </si>
  <si>
    <t>муниципальное бюджетное дошкольное образовательное учреждение общеразвивающего вида детский сад № 6 муниципального образования Усть-Лабинский район</t>
  </si>
  <si>
    <t>муниципальное бюджетное дошкольное образовательное учреждение детский сад № 7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</si>
  <si>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8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</si>
  <si>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10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</si>
  <si>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11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</si>
  <si>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12 муниципального образования Усть-Лабинский район</t>
  </si>
  <si>
    <t>муниципальное бюджетное дошкольное образовательное учреждение детский сад  № 15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</si>
  <si>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16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</si>
  <si>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18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</si>
  <si>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19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</si>
  <si>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20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</si>
  <si>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22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</si>
  <si>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23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</si>
  <si>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24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</si>
  <si>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25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</si>
  <si>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26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</si>
  <si>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27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</si>
  <si>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28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</si>
  <si>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29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</si>
  <si>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30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</si>
  <si>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31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</si>
  <si>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35 муниципального образования Усть-Лабинский район</t>
  </si>
  <si>
    <t>муниципальное бюджетное дошкольное образовательное учреждение детский сад № 37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</si>
  <si>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39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</si>
  <si>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41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</si>
  <si>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50 муниципального образования Усть-Лабинский район</t>
  </si>
  <si>
    <t xml:space="preserve">муниципальное бюджетное учреждение дополнительного образования «Центр компетенции «Импульс» г. Усть-Лабинска муниципального образования Усть-Лабинский район  </t>
  </si>
  <si>
    <t>Рынок услуг дополнительного образования</t>
  </si>
  <si>
    <t>муниципальное бюджетное  учреждение дополнительного образования «Центр компетенции «Ориентир» муниципального образования Усть-Лабинский район</t>
  </si>
  <si>
    <t>муниципальное бюджетное учреждение дополнительного образования Центр творчества «Созвездие» муниципального образования Усть-Лабинский район.</t>
  </si>
  <si>
    <t>муниципальное бюджетное  учреждение дополнительного образования детско-юношеская спортивная школа «Олимп» муниципального образования Усть-Лабинский район</t>
  </si>
  <si>
    <t>муниципальное бюджетное учреждение Центр детского отдыха «Тополек»</t>
  </si>
  <si>
    <t xml:space="preserve">Муниципальное бюджетное образовательное учреждение сведняя общеобразовательная школа №1имени А.В. Суворова муниципального образования Усть-Лабинский район </t>
  </si>
  <si>
    <t>Рынок услуг общего образования</t>
  </si>
  <si>
    <t xml:space="preserve">Муниципальное автономное общеобразовательное учереждение средняя общеобразовательная школа №2 имени Н.В. Богданченко муниципального образования Усть-Лабинский район </t>
  </si>
  <si>
    <t xml:space="preserve">Муниципальное автономное общеобразовательное учереждение средняя общеобразовательная школа №3  муниципального образования Усть-Лабинский район </t>
  </si>
  <si>
    <t xml:space="preserve">Муниципальное казенное общеобразовательное учереждение средняя общеобразовательная школа №4 имени Я.И. Куницына муниципального образования Усть-Лабинский район </t>
  </si>
  <si>
    <t xml:space="preserve">Муниципальное бюджетное образовательное учреждение гимназия  №5 имени девяти Героев Второй мировой войны г. Усть-Лабинска  муниципального образования Усть-Лабинский район </t>
  </si>
  <si>
    <t xml:space="preserve">Муниципальное бюджетное образовательное учреждение сведняя общеобразовательная школа №6 имени И.Т. Сидоренко муниципального образования Усть-Лабинский район </t>
  </si>
  <si>
    <t xml:space="preserve">Муниципальное бюджетное образовательное учреждение сведняя общеобразовательная школа №7 имени И.Ф. Афанасьева муниципального образования Усть-Лабинский район </t>
  </si>
  <si>
    <t xml:space="preserve">Муниципальное бюджетное образовательное учреждение сведняя общеобразовательная школа №8  муниципального образования Усть-Лабинский район </t>
  </si>
  <si>
    <t xml:space="preserve">Муниципальное бюджетное общеобразовательное учреждение сведняя общеобразовательная школа №9 имени Н.А. Неудачного муниципального образования Усть-Лабинский район </t>
  </si>
  <si>
    <t xml:space="preserve">Муниципальное бюджетное образовательное учреждение сведняя общеобразовательная школа №10 имени Г.Н. Бурлачкова муниципального образования Усть-Лабинский район </t>
  </si>
  <si>
    <t xml:space="preserve">Муниципальное бюджетное образовательное учреждение сведняя общеобразовательная школа №11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</si>
  <si>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№12 имени   полного ковалера орденов Славы В.М.Агиенко  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</si>
  <si>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№13 имени И.Ф.Рулева 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</si>
  <si>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№14 имени В.А.Уварова  муниципального образования Усть-Лабинский район </t>
  </si>
  <si>
    <t xml:space="preserve">Муниципальное казенное общеобразовательное  учреждение средняя общеобразовательная школа №15 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</si>
  <si>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№16 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</si>
  <si>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№17  муниципального образования Усть-Лабинский район </t>
  </si>
  <si>
    <t xml:space="preserve">Муниципальное казенное общеобразовательное  учреждение средняя общеобразовательная школа №18 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</si>
  <si>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№19 имени В.П.Стрельникова 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</si>
  <si>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 20 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</si>
  <si>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 21 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</si>
  <si>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 22 имени С.Е.Войтенко 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</si>
  <si>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 23 имени С.З.Дъяченко 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</si>
  <si>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 24 имени Н.И.Остапенко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</si>
  <si>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 25 имени Е.А.Жигуленко муниципального образования Усть-Лабинский район </t>
  </si>
  <si>
    <t xml:space="preserve">Муниципальное бюджетное общеобразовательное  учреждение основная общеобразовательная школа № 26 имени А.Е.Матузного муниципального образования Усть-Лабинский район </t>
  </si>
  <si>
    <t xml:space="preserve">Муниципальное бюджетное общеобразовательное  учреждение основная общеобразовательная школа № 27 имени Александра Матросова муниципального образования Усть-Лабинский район </t>
  </si>
  <si>
    <t xml:space="preserve">Муниципальное бюджетное общеобразовательное  учреждение основная общеобразовательная школа № 28 имени Героя России О.П.Проценко муниципального образования Усть-Лабинский район </t>
  </si>
  <si>
    <t xml:space="preserve">Муниципальное бюджетное общеобразовательное  учреждение основная общеобразовательная школа № 31 имени П.Н.Свитко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</si>
  <si>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 36 имени В.Г.Ободовского муниципального образования Усть-Лабинский район </t>
  </si>
  <si>
    <t>муниципальное бюджетное учреждение "Центр развития образования" администрации муниципального образования Усть-Лабинский район</t>
  </si>
  <si>
    <t>муниципальное казенное учреждение "Централизованная бухгалтерия управления образованием  администрации муниципального образования Усть-Лабинский район</t>
  </si>
  <si>
    <t>Отдел по вопросам семьи и детства  администрации муниципального образования Усть-Лабинский район</t>
  </si>
  <si>
    <t>МКУ "ЦБ культуры"</t>
  </si>
  <si>
    <t>МКУК РОМЦК</t>
  </si>
  <si>
    <t>МБУК "ЦРБ"</t>
  </si>
  <si>
    <t>МБУК "Музей"</t>
  </si>
  <si>
    <t>РМБУК "РДК "Кубань"</t>
  </si>
  <si>
    <t>МБУ ДО ДМШ г. Усть-Лабинска</t>
  </si>
  <si>
    <t>МБУ ДО ДХШ г. Усть-Лабинска</t>
  </si>
  <si>
    <t>МБУ ДО ДШИ ст. Воронежской</t>
  </si>
  <si>
    <t>МБУ ДО ДМШ ст. Ладожской</t>
  </si>
  <si>
    <t>МБУ ДО ДШИ ст Новолабинской</t>
  </si>
  <si>
    <t>МКУ "ЦКСОПМ "Максимум"</t>
  </si>
  <si>
    <t>МБУ "СШ "Кубань"</t>
  </si>
  <si>
    <t>МБУ СШ "Виктория"</t>
  </si>
  <si>
    <t>МКУ "Возрождение" Суворовского сельского поселения</t>
  </si>
  <si>
    <t>МБУ культуры "Ладожская сельская библиотека" Ладожского сельского поселения</t>
  </si>
  <si>
    <t>МКУ "ЦМТО ОМС МО Усть-Лабинский район"</t>
  </si>
  <si>
    <t>МКУ "Ситуационный центр" МО Усть-Лабинский район</t>
  </si>
  <si>
    <t>МКУ МО Усть-Лабинский район "Служба заказчика по строительству, ЖКХ и топливно-энергетическом у комплексу"</t>
  </si>
  <si>
    <t>МКУ "ЦБМУМО Усть-Лабинский район"</t>
  </si>
  <si>
    <t>Результаты мониторинга деятельности муниципальных унитарных предприятий, подведомственных муниципальных учреждений муниципального образования Краснодарского края и хозяйственных обществ, акции (доли) которых принадлежат муниципальному образованию  Усть-Лабинский район за 2023 год</t>
  </si>
  <si>
    <t xml:space="preserve">МБУ "Старт" Вимовского сельского поселения </t>
  </si>
  <si>
    <t>МКУ "Созидание" Кирпильское сельское поселение</t>
  </si>
  <si>
    <t>платные услуги не оказывают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</si>
</sst>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distributed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7"/>
  <sheetViews>
    <sheetView tabSelected="1" view="pageBreakPreview" topLeftCell="A118" zoomScaleNormal="100" zoomScaleSheetLayoutView="100" workbookViewId="0">
      <selection activeCell="A108" sqref="A108:A126"/>
    </sheetView>
  </sheetViews>
  <sheetFormatPr defaultRowHeight="12.75"/>
  <cols>
    <col min="1" max="1" width="4" style="3" customWidth="1"/>
    <col min="2" max="2" width="13.5703125" style="4" customWidth="1"/>
    <col min="3" max="3" width="15.42578125" style="4" customWidth="1"/>
    <col min="4" max="4" width="17.140625" style="4" customWidth="1"/>
    <col min="5" max="5" width="25" style="4" customWidth="1"/>
    <col min="6" max="6" width="23.85546875" style="4" customWidth="1"/>
    <col min="7" max="7" width="26.85546875" style="4" customWidth="1"/>
    <col min="8" max="11" width="18.42578125" style="1" customWidth="1"/>
    <col min="12" max="16384" width="9.140625" style="2"/>
  </cols>
  <sheetData>
    <row r="1" spans="1:11" ht="30" customHeight="1">
      <c r="A1" s="21" t="s">
        <v>7</v>
      </c>
      <c r="B1" s="21"/>
      <c r="C1" s="21"/>
      <c r="D1" s="21"/>
      <c r="E1" s="21"/>
      <c r="F1" s="21"/>
      <c r="G1" s="21"/>
    </row>
    <row r="2" spans="1:11">
      <c r="A2" s="22" t="s">
        <v>135</v>
      </c>
      <c r="B2" s="22"/>
      <c r="C2" s="22"/>
      <c r="D2" s="22"/>
      <c r="E2" s="22"/>
      <c r="F2" s="22"/>
      <c r="G2" s="22"/>
    </row>
    <row r="3" spans="1:11" ht="63" customHeight="1">
      <c r="A3" s="22"/>
      <c r="B3" s="22"/>
      <c r="C3" s="22"/>
      <c r="D3" s="22"/>
      <c r="E3" s="22"/>
      <c r="F3" s="22"/>
      <c r="G3" s="22"/>
    </row>
    <row r="4" spans="1:11" ht="94.5" customHeight="1">
      <c r="A4" s="5" t="s">
        <v>4</v>
      </c>
      <c r="B4" s="5" t="s">
        <v>0</v>
      </c>
      <c r="C4" s="5" t="s">
        <v>6</v>
      </c>
      <c r="D4" s="5" t="s">
        <v>5</v>
      </c>
      <c r="E4" s="5" t="s">
        <v>1</v>
      </c>
      <c r="F4" s="5" t="s">
        <v>2</v>
      </c>
      <c r="G4" s="5" t="s">
        <v>3</v>
      </c>
    </row>
    <row r="5" spans="1:11" s="10" customFormat="1" ht="89.25">
      <c r="A5" s="7">
        <v>1</v>
      </c>
      <c r="B5" s="8" t="s">
        <v>8</v>
      </c>
      <c r="C5" s="8">
        <v>100</v>
      </c>
      <c r="D5" s="8" t="s">
        <v>9</v>
      </c>
      <c r="E5" s="8">
        <v>100</v>
      </c>
      <c r="F5" s="8">
        <v>100</v>
      </c>
      <c r="G5" s="6">
        <v>28561504.989999998</v>
      </c>
      <c r="H5" s="9"/>
      <c r="I5" s="9"/>
      <c r="J5" s="9"/>
      <c r="K5" s="9"/>
    </row>
    <row r="6" spans="1:11" ht="51">
      <c r="A6" s="11">
        <v>2</v>
      </c>
      <c r="B6" s="13" t="s">
        <v>10</v>
      </c>
      <c r="C6" s="13">
        <v>100</v>
      </c>
      <c r="D6" s="18" t="s">
        <v>12</v>
      </c>
      <c r="E6" s="13">
        <v>42.7</v>
      </c>
      <c r="F6" s="13">
        <v>42.7</v>
      </c>
      <c r="G6" s="14">
        <v>17947980.199999999</v>
      </c>
    </row>
    <row r="7" spans="1:11" s="10" customFormat="1" ht="51">
      <c r="A7" s="7">
        <v>3</v>
      </c>
      <c r="B7" s="8" t="s">
        <v>11</v>
      </c>
      <c r="C7" s="8">
        <v>100</v>
      </c>
      <c r="D7" s="17" t="s">
        <v>12</v>
      </c>
      <c r="E7" s="8">
        <v>3.9</v>
      </c>
      <c r="F7" s="8">
        <v>3.9</v>
      </c>
      <c r="G7" s="6">
        <v>1450374.52</v>
      </c>
      <c r="H7" s="9"/>
      <c r="I7" s="9"/>
      <c r="J7" s="9"/>
      <c r="K7" s="9"/>
    </row>
    <row r="8" spans="1:11" s="10" customFormat="1" ht="38.25">
      <c r="A8" s="7">
        <v>4</v>
      </c>
      <c r="B8" s="8" t="s">
        <v>13</v>
      </c>
      <c r="C8" s="8">
        <v>100</v>
      </c>
      <c r="D8" s="17" t="s">
        <v>14</v>
      </c>
      <c r="E8" s="17" t="s">
        <v>138</v>
      </c>
      <c r="F8" s="17" t="s">
        <v>138</v>
      </c>
      <c r="G8" s="6">
        <v>2826330.05</v>
      </c>
      <c r="H8" s="9"/>
      <c r="I8" s="9"/>
      <c r="J8" s="9"/>
      <c r="K8" s="9"/>
    </row>
    <row r="9" spans="1:11" s="10" customFormat="1" ht="63.75">
      <c r="A9" s="11">
        <v>5</v>
      </c>
      <c r="B9" s="8" t="s">
        <v>15</v>
      </c>
      <c r="C9" s="8">
        <v>100</v>
      </c>
      <c r="D9" s="8" t="s">
        <v>16</v>
      </c>
      <c r="E9" s="19">
        <f>G9/92243026.18*100</f>
        <v>0.75302576115028308</v>
      </c>
      <c r="F9" s="19">
        <f>G9/92243026.18*100</f>
        <v>0.75302576115028308</v>
      </c>
      <c r="G9" s="6">
        <v>694613.75</v>
      </c>
      <c r="H9" s="9"/>
      <c r="I9" s="9"/>
      <c r="J9" s="9"/>
      <c r="K9" s="9"/>
    </row>
    <row r="10" spans="1:11" ht="63.75">
      <c r="A10" s="7">
        <v>6</v>
      </c>
      <c r="B10" s="13" t="s">
        <v>17</v>
      </c>
      <c r="C10" s="13">
        <v>100</v>
      </c>
      <c r="D10" s="18" t="s">
        <v>14</v>
      </c>
      <c r="E10" s="17" t="s">
        <v>138</v>
      </c>
      <c r="F10" s="17" t="s">
        <v>138</v>
      </c>
      <c r="G10" s="14">
        <v>2249621.7400000002</v>
      </c>
    </row>
    <row r="11" spans="1:11" ht="63.75">
      <c r="A11" s="7">
        <v>7</v>
      </c>
      <c r="B11" s="13" t="s">
        <v>18</v>
      </c>
      <c r="C11" s="13">
        <v>100</v>
      </c>
      <c r="D11" s="13" t="s">
        <v>16</v>
      </c>
      <c r="E11" s="13" t="s">
        <v>138</v>
      </c>
      <c r="F11" s="13" t="s">
        <v>138</v>
      </c>
      <c r="G11" s="14">
        <v>499200</v>
      </c>
    </row>
    <row r="12" spans="1:11" ht="51">
      <c r="A12" s="11">
        <v>8</v>
      </c>
      <c r="B12" s="13" t="s">
        <v>136</v>
      </c>
      <c r="C12" s="13">
        <v>100</v>
      </c>
      <c r="D12" s="17" t="s">
        <v>12</v>
      </c>
      <c r="E12" s="13">
        <v>5.6</v>
      </c>
      <c r="F12" s="13">
        <v>5.6</v>
      </c>
      <c r="G12" s="14">
        <v>2231895.25</v>
      </c>
    </row>
    <row r="13" spans="1:11" ht="89.25">
      <c r="A13" s="7">
        <v>9</v>
      </c>
      <c r="B13" s="13" t="s">
        <v>19</v>
      </c>
      <c r="C13" s="13">
        <v>100</v>
      </c>
      <c r="D13" s="17" t="s">
        <v>12</v>
      </c>
      <c r="E13" s="13">
        <v>10.1</v>
      </c>
      <c r="F13" s="13">
        <v>10.1</v>
      </c>
      <c r="G13" s="14">
        <v>4251091.34</v>
      </c>
    </row>
    <row r="14" spans="1:11" ht="38.25">
      <c r="A14" s="7">
        <v>10</v>
      </c>
      <c r="B14" s="13" t="s">
        <v>20</v>
      </c>
      <c r="C14" s="13">
        <v>100</v>
      </c>
      <c r="D14" s="18" t="s">
        <v>14</v>
      </c>
      <c r="E14" s="8">
        <v>4</v>
      </c>
      <c r="F14" s="8">
        <v>4</v>
      </c>
      <c r="G14" s="14">
        <v>11055993.41</v>
      </c>
    </row>
    <row r="15" spans="1:11" ht="38.25">
      <c r="A15" s="11">
        <v>11</v>
      </c>
      <c r="B15" s="13" t="s">
        <v>21</v>
      </c>
      <c r="C15" s="13">
        <v>100</v>
      </c>
      <c r="D15" s="13" t="s">
        <v>16</v>
      </c>
      <c r="E15" s="13" t="s">
        <v>138</v>
      </c>
      <c r="F15" s="13" t="s">
        <v>138</v>
      </c>
      <c r="G15" s="14">
        <v>2566013.91</v>
      </c>
    </row>
    <row r="16" spans="1:11" ht="63.75">
      <c r="A16" s="7">
        <v>12</v>
      </c>
      <c r="B16" s="13" t="s">
        <v>22</v>
      </c>
      <c r="C16" s="13">
        <v>100</v>
      </c>
      <c r="D16" s="18" t="s">
        <v>12</v>
      </c>
      <c r="E16" s="13">
        <v>1.8</v>
      </c>
      <c r="F16" s="13">
        <v>1.8</v>
      </c>
      <c r="G16" s="14">
        <v>735986.14</v>
      </c>
    </row>
    <row r="17" spans="1:11" s="10" customFormat="1" ht="63.75">
      <c r="A17" s="7">
        <v>13</v>
      </c>
      <c r="B17" s="8" t="s">
        <v>23</v>
      </c>
      <c r="C17" s="8">
        <v>100</v>
      </c>
      <c r="D17" s="17" t="s">
        <v>14</v>
      </c>
      <c r="E17" s="17" t="s">
        <v>138</v>
      </c>
      <c r="F17" s="17" t="s">
        <v>138</v>
      </c>
      <c r="G17" s="6">
        <v>3290439.07</v>
      </c>
      <c r="H17" s="9"/>
      <c r="I17" s="9"/>
      <c r="J17" s="9"/>
      <c r="K17" s="9"/>
    </row>
    <row r="18" spans="1:11" ht="63.75">
      <c r="A18" s="11">
        <v>14</v>
      </c>
      <c r="B18" s="13" t="s">
        <v>24</v>
      </c>
      <c r="C18" s="13">
        <v>100</v>
      </c>
      <c r="D18" s="18" t="s">
        <v>14</v>
      </c>
      <c r="E18" s="19">
        <f>G18/277043878.88*100</f>
        <v>4.1485717520502545</v>
      </c>
      <c r="F18" s="19">
        <f>G18/277043878.88*100</f>
        <v>4.1485717520502545</v>
      </c>
      <c r="G18" s="14">
        <v>11493364.1</v>
      </c>
    </row>
    <row r="19" spans="1:11" ht="63.75">
      <c r="A19" s="7">
        <v>15</v>
      </c>
      <c r="B19" s="13" t="s">
        <v>25</v>
      </c>
      <c r="C19" s="13">
        <v>100</v>
      </c>
      <c r="D19" s="13" t="s">
        <v>16</v>
      </c>
      <c r="E19" s="13" t="s">
        <v>138</v>
      </c>
      <c r="F19" s="13" t="s">
        <v>138</v>
      </c>
      <c r="G19" s="14">
        <v>509600.56</v>
      </c>
    </row>
    <row r="20" spans="1:11" ht="63.75">
      <c r="A20" s="7">
        <v>16</v>
      </c>
      <c r="B20" s="13" t="s">
        <v>137</v>
      </c>
      <c r="C20" s="13">
        <v>100</v>
      </c>
      <c r="D20" s="18" t="s">
        <v>12</v>
      </c>
      <c r="E20" s="13">
        <v>2.8</v>
      </c>
      <c r="F20" s="13">
        <v>2.8</v>
      </c>
      <c r="G20" s="14">
        <v>1169037</v>
      </c>
    </row>
    <row r="21" spans="1:11" s="10" customFormat="1" ht="76.5">
      <c r="A21" s="11">
        <v>17</v>
      </c>
      <c r="B21" s="8" t="s">
        <v>26</v>
      </c>
      <c r="C21" s="8">
        <v>100</v>
      </c>
      <c r="D21" s="17" t="s">
        <v>14</v>
      </c>
      <c r="E21" s="17" t="s">
        <v>138</v>
      </c>
      <c r="F21" s="17" t="s">
        <v>138</v>
      </c>
      <c r="G21" s="6">
        <v>4923204.84</v>
      </c>
      <c r="H21" s="9"/>
      <c r="I21" s="9"/>
      <c r="J21" s="9"/>
      <c r="K21" s="9"/>
    </row>
    <row r="22" spans="1:11" s="10" customFormat="1" ht="63.75">
      <c r="A22" s="7">
        <v>18</v>
      </c>
      <c r="B22" s="8" t="s">
        <v>27</v>
      </c>
      <c r="C22" s="8">
        <v>100</v>
      </c>
      <c r="D22" s="8" t="s">
        <v>16</v>
      </c>
      <c r="E22" s="8" t="s">
        <v>138</v>
      </c>
      <c r="F22" s="8" t="s">
        <v>138</v>
      </c>
      <c r="G22" s="6">
        <v>206142.96</v>
      </c>
      <c r="H22" s="9"/>
      <c r="I22" s="9"/>
      <c r="J22" s="9"/>
      <c r="K22" s="9"/>
    </row>
    <row r="23" spans="1:11" s="10" customFormat="1" ht="63.75">
      <c r="A23" s="7">
        <v>19</v>
      </c>
      <c r="B23" s="8" t="s">
        <v>28</v>
      </c>
      <c r="C23" s="8">
        <v>100</v>
      </c>
      <c r="D23" s="17" t="s">
        <v>14</v>
      </c>
      <c r="E23" s="17" t="s">
        <v>138</v>
      </c>
      <c r="F23" s="17" t="s">
        <v>138</v>
      </c>
      <c r="G23" s="6">
        <v>3737614.51</v>
      </c>
      <c r="H23" s="9"/>
      <c r="I23" s="9"/>
      <c r="J23" s="9"/>
      <c r="K23" s="9"/>
    </row>
    <row r="24" spans="1:11" s="10" customFormat="1" ht="63.75">
      <c r="A24" s="11">
        <v>20</v>
      </c>
      <c r="B24" s="8" t="s">
        <v>129</v>
      </c>
      <c r="C24" s="8">
        <v>1100</v>
      </c>
      <c r="D24" s="17" t="s">
        <v>12</v>
      </c>
      <c r="E24" s="17" t="s">
        <v>138</v>
      </c>
      <c r="F24" s="17" t="s">
        <v>138</v>
      </c>
      <c r="G24" s="6">
        <v>1065621.81</v>
      </c>
      <c r="H24" s="9"/>
      <c r="I24" s="9"/>
      <c r="J24" s="9"/>
      <c r="K24" s="9"/>
    </row>
    <row r="25" spans="1:11" s="10" customFormat="1" ht="63.75">
      <c r="A25" s="7">
        <v>21</v>
      </c>
      <c r="B25" s="8" t="s">
        <v>29</v>
      </c>
      <c r="C25" s="8">
        <v>100</v>
      </c>
      <c r="D25" s="17" t="s">
        <v>12</v>
      </c>
      <c r="E25" s="8">
        <v>15.4</v>
      </c>
      <c r="F25" s="8">
        <v>15.4</v>
      </c>
      <c r="G25" s="6">
        <v>7975397.5099999998</v>
      </c>
      <c r="H25" s="9"/>
      <c r="I25" s="9"/>
      <c r="J25" s="9"/>
      <c r="K25" s="9"/>
    </row>
    <row r="26" spans="1:11" s="10" customFormat="1" ht="63.75">
      <c r="A26" s="7">
        <v>22</v>
      </c>
      <c r="B26" s="8" t="s">
        <v>30</v>
      </c>
      <c r="C26" s="8">
        <v>100</v>
      </c>
      <c r="D26" s="8" t="s">
        <v>16</v>
      </c>
      <c r="E26" s="8" t="s">
        <v>138</v>
      </c>
      <c r="F26" s="8" t="s">
        <v>138</v>
      </c>
      <c r="G26" s="6">
        <v>3592773.41</v>
      </c>
      <c r="H26" s="9"/>
      <c r="I26" s="9"/>
      <c r="J26" s="9"/>
      <c r="K26" s="9"/>
    </row>
    <row r="27" spans="1:11" s="10" customFormat="1" ht="89.25">
      <c r="A27" s="11">
        <v>23</v>
      </c>
      <c r="B27" s="8" t="s">
        <v>130</v>
      </c>
      <c r="C27" s="8">
        <v>100</v>
      </c>
      <c r="D27" s="17" t="s">
        <v>14</v>
      </c>
      <c r="E27" s="17" t="s">
        <v>138</v>
      </c>
      <c r="F27" s="17" t="s">
        <v>138</v>
      </c>
      <c r="G27" s="6">
        <v>3890000</v>
      </c>
      <c r="H27" s="9"/>
      <c r="I27" s="9"/>
      <c r="J27" s="9"/>
      <c r="K27" s="9"/>
    </row>
    <row r="28" spans="1:11" s="10" customFormat="1" ht="63.75">
      <c r="A28" s="7">
        <v>24</v>
      </c>
      <c r="B28" s="8" t="s">
        <v>31</v>
      </c>
      <c r="C28" s="8">
        <v>100</v>
      </c>
      <c r="D28" s="17" t="s">
        <v>14</v>
      </c>
      <c r="E28" s="17" t="s">
        <v>138</v>
      </c>
      <c r="F28" s="17" t="s">
        <v>138</v>
      </c>
      <c r="G28" s="6">
        <v>28721284.870000001</v>
      </c>
      <c r="H28" s="9"/>
      <c r="I28" s="9"/>
      <c r="J28" s="9"/>
      <c r="K28" s="9"/>
    </row>
    <row r="29" spans="1:11" ht="25.5">
      <c r="A29" s="7">
        <v>25</v>
      </c>
      <c r="B29" s="13" t="s">
        <v>32</v>
      </c>
      <c r="C29" s="13">
        <v>100</v>
      </c>
      <c r="D29" s="18" t="s">
        <v>14</v>
      </c>
      <c r="E29" s="17" t="s">
        <v>138</v>
      </c>
      <c r="F29" s="17" t="s">
        <v>138</v>
      </c>
      <c r="G29" s="14">
        <v>3175035.17</v>
      </c>
    </row>
    <row r="30" spans="1:11" ht="25.5">
      <c r="A30" s="11">
        <v>26</v>
      </c>
      <c r="B30" s="13" t="s">
        <v>33</v>
      </c>
      <c r="C30" s="13">
        <v>100</v>
      </c>
      <c r="D30" s="13" t="s">
        <v>16</v>
      </c>
      <c r="E30" s="13" t="s">
        <v>138</v>
      </c>
      <c r="F30" s="13" t="s">
        <v>138</v>
      </c>
      <c r="G30" s="14">
        <v>49988.55</v>
      </c>
    </row>
    <row r="31" spans="1:11" s="10" customFormat="1" ht="63.75">
      <c r="A31" s="7">
        <v>27</v>
      </c>
      <c r="B31" s="8" t="s">
        <v>34</v>
      </c>
      <c r="C31" s="8">
        <v>100</v>
      </c>
      <c r="D31" s="17" t="s">
        <v>12</v>
      </c>
      <c r="E31" s="17" t="s">
        <v>138</v>
      </c>
      <c r="F31" s="17" t="s">
        <v>138</v>
      </c>
      <c r="G31" s="6">
        <v>2940824.14</v>
      </c>
      <c r="H31" s="9"/>
      <c r="I31" s="9"/>
      <c r="J31" s="9"/>
      <c r="K31" s="9"/>
    </row>
    <row r="32" spans="1:11" s="10" customFormat="1" ht="63.75">
      <c r="A32" s="7">
        <v>28</v>
      </c>
      <c r="B32" s="8" t="s">
        <v>35</v>
      </c>
      <c r="C32" s="8">
        <v>100</v>
      </c>
      <c r="D32" s="17" t="s">
        <v>14</v>
      </c>
      <c r="E32" s="17" t="s">
        <v>138</v>
      </c>
      <c r="F32" s="17" t="s">
        <v>138</v>
      </c>
      <c r="G32" s="6">
        <v>6251441.7999999998</v>
      </c>
      <c r="H32" s="9"/>
      <c r="I32" s="9"/>
      <c r="J32" s="9"/>
      <c r="K32" s="9"/>
    </row>
    <row r="33" spans="1:11" s="10" customFormat="1" ht="63.75">
      <c r="A33" s="11">
        <v>29</v>
      </c>
      <c r="B33" s="8" t="s">
        <v>36</v>
      </c>
      <c r="C33" s="8">
        <v>100</v>
      </c>
      <c r="D33" s="8" t="s">
        <v>16</v>
      </c>
      <c r="E33" s="8" t="s">
        <v>138</v>
      </c>
      <c r="F33" s="8" t="s">
        <v>138</v>
      </c>
      <c r="G33" s="6">
        <v>816057.6</v>
      </c>
      <c r="H33" s="9"/>
      <c r="I33" s="9"/>
      <c r="J33" s="9"/>
      <c r="K33" s="9"/>
    </row>
    <row r="34" spans="1:11" s="10" customFormat="1" ht="63.75">
      <c r="A34" s="7">
        <v>30</v>
      </c>
      <c r="B34" s="8" t="s">
        <v>37</v>
      </c>
      <c r="C34" s="8">
        <v>100</v>
      </c>
      <c r="D34" s="17" t="s">
        <v>14</v>
      </c>
      <c r="E34" s="17" t="s">
        <v>138</v>
      </c>
      <c r="F34" s="17" t="s">
        <v>138</v>
      </c>
      <c r="G34" s="6">
        <v>8814439.4000000004</v>
      </c>
      <c r="H34" s="9"/>
      <c r="I34" s="9"/>
      <c r="J34" s="9"/>
      <c r="K34" s="9"/>
    </row>
    <row r="35" spans="1:11" s="10" customFormat="1" ht="63.75">
      <c r="A35" s="7">
        <v>31</v>
      </c>
      <c r="B35" s="8" t="s">
        <v>38</v>
      </c>
      <c r="C35" s="8">
        <v>100</v>
      </c>
      <c r="D35" s="8" t="s">
        <v>16</v>
      </c>
      <c r="E35" s="8" t="s">
        <v>138</v>
      </c>
      <c r="F35" s="8" t="s">
        <v>138</v>
      </c>
      <c r="G35" s="6">
        <v>669463.31000000006</v>
      </c>
      <c r="H35" s="9"/>
      <c r="I35" s="9"/>
      <c r="J35" s="9"/>
      <c r="K35" s="9"/>
    </row>
    <row r="36" spans="1:11" s="10" customFormat="1" ht="63.75">
      <c r="A36" s="11">
        <v>32</v>
      </c>
      <c r="B36" s="8" t="s">
        <v>39</v>
      </c>
      <c r="C36" s="8">
        <v>100</v>
      </c>
      <c r="D36" s="17" t="s">
        <v>14</v>
      </c>
      <c r="E36" s="17" t="s">
        <v>138</v>
      </c>
      <c r="F36" s="17" t="s">
        <v>138</v>
      </c>
      <c r="G36" s="6">
        <v>7358980.8099999996</v>
      </c>
      <c r="H36" s="9"/>
      <c r="I36" s="9"/>
      <c r="J36" s="9"/>
      <c r="K36" s="9"/>
    </row>
    <row r="37" spans="1:11" s="10" customFormat="1" ht="51">
      <c r="A37" s="7">
        <v>33</v>
      </c>
      <c r="B37" s="8" t="s">
        <v>40</v>
      </c>
      <c r="C37" s="8">
        <v>100</v>
      </c>
      <c r="D37" s="8" t="s">
        <v>16</v>
      </c>
      <c r="E37" s="8" t="s">
        <v>138</v>
      </c>
      <c r="F37" s="8" t="s">
        <v>138</v>
      </c>
      <c r="G37" s="6">
        <v>341235.77</v>
      </c>
      <c r="H37" s="9"/>
      <c r="I37" s="9"/>
      <c r="J37" s="9"/>
      <c r="K37" s="9"/>
    </row>
    <row r="38" spans="1:11" s="10" customFormat="1" ht="51">
      <c r="A38" s="7">
        <v>34</v>
      </c>
      <c r="B38" s="8" t="s">
        <v>41</v>
      </c>
      <c r="C38" s="8">
        <v>100</v>
      </c>
      <c r="D38" s="17" t="s">
        <v>12</v>
      </c>
      <c r="E38" s="17" t="s">
        <v>138</v>
      </c>
      <c r="F38" s="17" t="s">
        <v>138</v>
      </c>
      <c r="G38" s="6">
        <v>3165129.01</v>
      </c>
      <c r="H38" s="9"/>
      <c r="I38" s="9"/>
      <c r="J38" s="9"/>
      <c r="K38" s="9"/>
    </row>
    <row r="39" spans="1:11" s="10" customFormat="1" ht="63.75">
      <c r="A39" s="11">
        <v>35</v>
      </c>
      <c r="B39" s="8" t="s">
        <v>42</v>
      </c>
      <c r="C39" s="8">
        <v>100</v>
      </c>
      <c r="D39" s="17" t="s">
        <v>14</v>
      </c>
      <c r="E39" s="17" t="s">
        <v>138</v>
      </c>
      <c r="F39" s="17" t="s">
        <v>138</v>
      </c>
      <c r="G39" s="6">
        <v>5041907.75</v>
      </c>
      <c r="H39" s="9"/>
      <c r="I39" s="9"/>
      <c r="J39" s="9"/>
      <c r="K39" s="9"/>
    </row>
    <row r="40" spans="1:11" s="10" customFormat="1" ht="63.75">
      <c r="A40" s="7">
        <v>36</v>
      </c>
      <c r="B40" s="8" t="s">
        <v>43</v>
      </c>
      <c r="C40" s="8">
        <v>100</v>
      </c>
      <c r="D40" s="8" t="s">
        <v>16</v>
      </c>
      <c r="E40" s="8" t="s">
        <v>138</v>
      </c>
      <c r="F40" s="8" t="s">
        <v>138</v>
      </c>
      <c r="G40" s="6">
        <v>1508716.3</v>
      </c>
      <c r="H40" s="9"/>
      <c r="I40" s="9"/>
      <c r="J40" s="9"/>
      <c r="K40" s="9"/>
    </row>
    <row r="41" spans="1:11" ht="204">
      <c r="A41" s="7">
        <v>37</v>
      </c>
      <c r="B41" s="12" t="s">
        <v>44</v>
      </c>
      <c r="C41" s="13">
        <v>100</v>
      </c>
      <c r="D41" s="13" t="s">
        <v>77</v>
      </c>
      <c r="E41" s="20">
        <f>G41/219149217.24*100</f>
        <v>39.269257181856041</v>
      </c>
      <c r="F41" s="20">
        <f>G41/219149217.24*100</f>
        <v>39.269257181856041</v>
      </c>
      <c r="G41" s="14">
        <v>86058269.730000004</v>
      </c>
    </row>
    <row r="42" spans="1:11" ht="178.5">
      <c r="A42" s="11">
        <v>38</v>
      </c>
      <c r="B42" s="12" t="s">
        <v>45</v>
      </c>
      <c r="C42" s="13">
        <v>100</v>
      </c>
      <c r="D42" s="13" t="s">
        <v>46</v>
      </c>
      <c r="E42" s="20">
        <f>G42/762952904.27*100</f>
        <v>7.230593626586078</v>
      </c>
      <c r="F42" s="20">
        <f>G42/762952904.27*100</f>
        <v>7.230593626586078</v>
      </c>
      <c r="G42" s="14">
        <v>55166024.07</v>
      </c>
    </row>
    <row r="43" spans="1:11" ht="165.75">
      <c r="A43" s="7">
        <v>39</v>
      </c>
      <c r="B43" s="12" t="s">
        <v>47</v>
      </c>
      <c r="C43" s="13">
        <v>100</v>
      </c>
      <c r="D43" s="13" t="s">
        <v>46</v>
      </c>
      <c r="E43" s="20">
        <f>G43/762952904.27*100</f>
        <v>2.2182517210801151</v>
      </c>
      <c r="F43" s="20">
        <f>G43/762952904.27*100</f>
        <v>2.2182517210801151</v>
      </c>
      <c r="G43" s="14">
        <v>16924215.93</v>
      </c>
    </row>
    <row r="44" spans="1:11" ht="165.75">
      <c r="A44" s="7">
        <v>40</v>
      </c>
      <c r="B44" s="12" t="s">
        <v>48</v>
      </c>
      <c r="C44" s="13">
        <v>100</v>
      </c>
      <c r="D44" s="13" t="s">
        <v>46</v>
      </c>
      <c r="E44" s="20">
        <f t="shared" ref="E44:E46" si="0">G44/762952904.27*100</f>
        <v>3.1683526079671944</v>
      </c>
      <c r="F44" s="20">
        <f t="shared" ref="F44:F71" si="1">G44/762952904.27*100</f>
        <v>3.1683526079671944</v>
      </c>
      <c r="G44" s="14">
        <v>24173038.239999998</v>
      </c>
    </row>
    <row r="45" spans="1:11" ht="178.5">
      <c r="A45" s="11">
        <v>41</v>
      </c>
      <c r="B45" s="12" t="s">
        <v>49</v>
      </c>
      <c r="C45" s="13">
        <v>100</v>
      </c>
      <c r="D45" s="13" t="s">
        <v>46</v>
      </c>
      <c r="E45" s="20">
        <f t="shared" si="0"/>
        <v>10.389922348594562</v>
      </c>
      <c r="F45" s="20">
        <f t="shared" si="1"/>
        <v>10.389922348594562</v>
      </c>
      <c r="G45" s="14">
        <v>79270214.310000002</v>
      </c>
    </row>
    <row r="46" spans="1:11" ht="178.5">
      <c r="A46" s="7">
        <v>42</v>
      </c>
      <c r="B46" s="12" t="s">
        <v>50</v>
      </c>
      <c r="C46" s="13">
        <v>100</v>
      </c>
      <c r="D46" s="13" t="s">
        <v>46</v>
      </c>
      <c r="E46" s="20">
        <f t="shared" si="0"/>
        <v>2.5002205356635496</v>
      </c>
      <c r="F46" s="20">
        <f t="shared" si="1"/>
        <v>2.5002205356635496</v>
      </c>
      <c r="G46" s="14">
        <v>19075505.190000001</v>
      </c>
    </row>
    <row r="47" spans="1:11" ht="153">
      <c r="A47" s="7">
        <v>43</v>
      </c>
      <c r="B47" s="12" t="s">
        <v>51</v>
      </c>
      <c r="C47" s="13">
        <v>100</v>
      </c>
      <c r="D47" s="13" t="s">
        <v>46</v>
      </c>
      <c r="E47" s="20">
        <f t="shared" ref="E47" si="2">G47/762952904.27*100</f>
        <v>2.4304203006792493</v>
      </c>
      <c r="F47" s="20">
        <f t="shared" si="1"/>
        <v>2.4304203006792493</v>
      </c>
      <c r="G47" s="14">
        <v>18542962.27</v>
      </c>
    </row>
    <row r="48" spans="1:11" ht="165.75">
      <c r="A48" s="11">
        <v>44</v>
      </c>
      <c r="B48" s="12" t="s">
        <v>52</v>
      </c>
      <c r="C48" s="13">
        <v>100</v>
      </c>
      <c r="D48" s="13" t="s">
        <v>46</v>
      </c>
      <c r="E48" s="20">
        <f t="shared" ref="E48" si="3">G48/762952904.27*100</f>
        <v>3.7455462467034564</v>
      </c>
      <c r="F48" s="20">
        <f t="shared" si="1"/>
        <v>3.7455462467034564</v>
      </c>
      <c r="G48" s="14">
        <v>28576753.870000001</v>
      </c>
    </row>
    <row r="49" spans="1:7" ht="165.75">
      <c r="A49" s="7">
        <v>45</v>
      </c>
      <c r="B49" s="12" t="s">
        <v>53</v>
      </c>
      <c r="C49" s="13">
        <v>100</v>
      </c>
      <c r="D49" s="13" t="s">
        <v>46</v>
      </c>
      <c r="E49" s="20">
        <f t="shared" ref="E49" si="4">G49/762952904.27*100</f>
        <v>1.9101771837338104</v>
      </c>
      <c r="F49" s="20">
        <f t="shared" si="1"/>
        <v>1.9101771837338104</v>
      </c>
      <c r="G49" s="14">
        <v>14573752.300000001</v>
      </c>
    </row>
    <row r="50" spans="1:7" ht="165.75">
      <c r="A50" s="7">
        <v>46</v>
      </c>
      <c r="B50" s="12" t="s">
        <v>54</v>
      </c>
      <c r="C50" s="13">
        <v>100</v>
      </c>
      <c r="D50" s="13" t="s">
        <v>46</v>
      </c>
      <c r="E50" s="20">
        <f t="shared" ref="E50" si="5">G50/762952904.27*100</f>
        <v>3.4954515279703662</v>
      </c>
      <c r="F50" s="20">
        <f t="shared" si="1"/>
        <v>3.4954515279703662</v>
      </c>
      <c r="G50" s="14">
        <v>26668648.949999999</v>
      </c>
    </row>
    <row r="51" spans="1:7" ht="165.75">
      <c r="A51" s="11">
        <v>47</v>
      </c>
      <c r="B51" s="12" t="s">
        <v>55</v>
      </c>
      <c r="C51" s="13">
        <v>100</v>
      </c>
      <c r="D51" s="13" t="s">
        <v>46</v>
      </c>
      <c r="E51" s="20">
        <f t="shared" ref="E51" si="6">G51/762952904.27*100</f>
        <v>2.7830402572903492</v>
      </c>
      <c r="F51" s="20">
        <f t="shared" si="1"/>
        <v>2.7830402572903492</v>
      </c>
      <c r="G51" s="14">
        <v>21233286.469999999</v>
      </c>
    </row>
    <row r="52" spans="1:7" ht="153">
      <c r="A52" s="7">
        <v>48</v>
      </c>
      <c r="B52" s="12" t="s">
        <v>56</v>
      </c>
      <c r="C52" s="13">
        <v>100</v>
      </c>
      <c r="D52" s="13" t="s">
        <v>46</v>
      </c>
      <c r="E52" s="13" t="s">
        <v>138</v>
      </c>
      <c r="F52" s="13" t="s">
        <v>138</v>
      </c>
      <c r="G52" s="14">
        <v>14294348.02</v>
      </c>
    </row>
    <row r="53" spans="1:7" ht="165.75">
      <c r="A53" s="7">
        <v>49</v>
      </c>
      <c r="B53" s="12" t="s">
        <v>57</v>
      </c>
      <c r="C53" s="13">
        <v>100</v>
      </c>
      <c r="D53" s="13" t="s">
        <v>46</v>
      </c>
      <c r="E53" s="20">
        <f t="shared" ref="E53" si="7">G53/762952904.27*100</f>
        <v>3.9664314180643889</v>
      </c>
      <c r="F53" s="20">
        <f t="shared" si="1"/>
        <v>3.9664314180643889</v>
      </c>
      <c r="G53" s="14">
        <v>30262003.699999999</v>
      </c>
    </row>
    <row r="54" spans="1:7" ht="165.75">
      <c r="A54" s="11">
        <v>50</v>
      </c>
      <c r="B54" s="12" t="s">
        <v>58</v>
      </c>
      <c r="C54" s="13">
        <v>100</v>
      </c>
      <c r="D54" s="13" t="s">
        <v>46</v>
      </c>
      <c r="E54" s="20">
        <f t="shared" ref="E54:E56" si="8">G54/762952904.27*100</f>
        <v>3.6896790827390133</v>
      </c>
      <c r="F54" s="20">
        <f t="shared" si="1"/>
        <v>3.6896790827390133</v>
      </c>
      <c r="G54" s="14">
        <v>28150513.719999999</v>
      </c>
    </row>
    <row r="55" spans="1:7" ht="165.75">
      <c r="A55" s="7">
        <v>51</v>
      </c>
      <c r="B55" s="12" t="s">
        <v>59</v>
      </c>
      <c r="C55" s="13">
        <v>100</v>
      </c>
      <c r="D55" s="13" t="s">
        <v>46</v>
      </c>
      <c r="E55" s="20">
        <f t="shared" si="8"/>
        <v>2.0482765125525564</v>
      </c>
      <c r="F55" s="20">
        <f t="shared" si="1"/>
        <v>2.0482765125525564</v>
      </c>
      <c r="G55" s="14">
        <v>15627385.140000001</v>
      </c>
    </row>
    <row r="56" spans="1:7" ht="165.75">
      <c r="A56" s="7">
        <v>52</v>
      </c>
      <c r="B56" s="12" t="s">
        <v>60</v>
      </c>
      <c r="C56" s="13">
        <v>100</v>
      </c>
      <c r="D56" s="13" t="s">
        <v>46</v>
      </c>
      <c r="E56" s="20">
        <f t="shared" si="8"/>
        <v>1.2794181679326266</v>
      </c>
      <c r="F56" s="20">
        <f t="shared" si="1"/>
        <v>1.2794181679326266</v>
      </c>
      <c r="G56" s="14">
        <v>9761358.0700000003</v>
      </c>
    </row>
    <row r="57" spans="1:7" ht="165.75">
      <c r="A57" s="11">
        <v>53</v>
      </c>
      <c r="B57" s="12" t="s">
        <v>61</v>
      </c>
      <c r="C57" s="13">
        <v>100</v>
      </c>
      <c r="D57" s="13" t="s">
        <v>46</v>
      </c>
      <c r="E57" s="20">
        <f t="shared" ref="E57:E59" si="9">G57/762952904.27*100</f>
        <v>4.2808737023224754</v>
      </c>
      <c r="F57" s="20">
        <f t="shared" si="1"/>
        <v>4.2808737023224754</v>
      </c>
      <c r="G57" s="14">
        <v>32661050.239999998</v>
      </c>
    </row>
    <row r="58" spans="1:7" ht="165.75">
      <c r="A58" s="7">
        <v>54</v>
      </c>
      <c r="B58" s="12" t="s">
        <v>62</v>
      </c>
      <c r="C58" s="13">
        <v>100</v>
      </c>
      <c r="D58" s="13" t="s">
        <v>46</v>
      </c>
      <c r="E58" s="20">
        <f t="shared" si="9"/>
        <v>2.2446660605330631</v>
      </c>
      <c r="F58" s="20">
        <f t="shared" si="1"/>
        <v>2.2446660605330631</v>
      </c>
      <c r="G58" s="14">
        <v>17125744.899999999</v>
      </c>
    </row>
    <row r="59" spans="1:7" ht="165.75">
      <c r="A59" s="7">
        <v>55</v>
      </c>
      <c r="B59" s="12" t="s">
        <v>63</v>
      </c>
      <c r="C59" s="13">
        <v>100</v>
      </c>
      <c r="D59" s="13" t="s">
        <v>46</v>
      </c>
      <c r="E59" s="20">
        <f t="shared" si="9"/>
        <v>4.1114251553984715</v>
      </c>
      <c r="F59" s="20">
        <f t="shared" si="1"/>
        <v>4.1114251553984715</v>
      </c>
      <c r="G59" s="14">
        <v>31368237.629999999</v>
      </c>
    </row>
    <row r="60" spans="1:7" ht="165.75">
      <c r="A60" s="11">
        <v>56</v>
      </c>
      <c r="B60" s="12" t="s">
        <v>64</v>
      </c>
      <c r="C60" s="13">
        <v>100</v>
      </c>
      <c r="D60" s="13" t="s">
        <v>46</v>
      </c>
      <c r="E60" s="20">
        <f t="shared" ref="E60:E62" si="10">G60/762952904.27*100</f>
        <v>1.9981965524578265</v>
      </c>
      <c r="F60" s="20">
        <f t="shared" si="1"/>
        <v>1.9981965524578265</v>
      </c>
      <c r="G60" s="14">
        <v>15245298.630000001</v>
      </c>
    </row>
    <row r="61" spans="1:7" ht="165.75">
      <c r="A61" s="7">
        <v>57</v>
      </c>
      <c r="B61" s="12" t="s">
        <v>65</v>
      </c>
      <c r="C61" s="13">
        <v>100</v>
      </c>
      <c r="D61" s="13" t="s">
        <v>46</v>
      </c>
      <c r="E61" s="20">
        <f t="shared" si="10"/>
        <v>2.7645176369281903</v>
      </c>
      <c r="F61" s="20">
        <f t="shared" si="1"/>
        <v>2.7645176369281903</v>
      </c>
      <c r="G61" s="14">
        <v>21091967.600000001</v>
      </c>
    </row>
    <row r="62" spans="1:7" ht="165.75">
      <c r="A62" s="7">
        <v>58</v>
      </c>
      <c r="B62" s="12" t="s">
        <v>66</v>
      </c>
      <c r="C62" s="13">
        <v>100</v>
      </c>
      <c r="D62" s="13" t="s">
        <v>46</v>
      </c>
      <c r="E62" s="20">
        <f t="shared" si="10"/>
        <v>3.0711536529793304</v>
      </c>
      <c r="F62" s="20">
        <f t="shared" si="1"/>
        <v>3.0711536529793304</v>
      </c>
      <c r="G62" s="14">
        <v>23431455.989999998</v>
      </c>
    </row>
    <row r="63" spans="1:7" ht="165.75">
      <c r="A63" s="11">
        <v>59</v>
      </c>
      <c r="B63" s="12" t="s">
        <v>67</v>
      </c>
      <c r="C63" s="13">
        <v>100</v>
      </c>
      <c r="D63" s="13" t="s">
        <v>46</v>
      </c>
      <c r="E63" s="20">
        <f t="shared" ref="E63:E65" si="11">G63/762952904.27*100</f>
        <v>4.5648296539775624</v>
      </c>
      <c r="F63" s="20">
        <f t="shared" si="1"/>
        <v>4.5648296539775624</v>
      </c>
      <c r="G63" s="14">
        <v>34827500.420000002</v>
      </c>
    </row>
    <row r="64" spans="1:7" ht="165.75">
      <c r="A64" s="7">
        <v>60</v>
      </c>
      <c r="B64" s="12" t="s">
        <v>68</v>
      </c>
      <c r="C64" s="13">
        <v>100</v>
      </c>
      <c r="D64" s="13" t="s">
        <v>46</v>
      </c>
      <c r="E64" s="20">
        <f t="shared" si="11"/>
        <v>1.5188480842192469</v>
      </c>
      <c r="F64" s="20">
        <f t="shared" si="1"/>
        <v>1.5188480842192469</v>
      </c>
      <c r="G64" s="14">
        <v>11588095.57</v>
      </c>
    </row>
    <row r="65" spans="1:7" ht="165.75">
      <c r="A65" s="7">
        <v>61</v>
      </c>
      <c r="B65" s="12" t="s">
        <v>69</v>
      </c>
      <c r="C65" s="13">
        <v>100</v>
      </c>
      <c r="D65" s="13" t="s">
        <v>46</v>
      </c>
      <c r="E65" s="20">
        <f t="shared" si="11"/>
        <v>2.2334521534201643</v>
      </c>
      <c r="F65" s="20">
        <f t="shared" si="1"/>
        <v>2.2334521534201643</v>
      </c>
      <c r="G65" s="14">
        <v>17040188.07</v>
      </c>
    </row>
    <row r="66" spans="1:7" ht="165.75">
      <c r="A66" s="11">
        <v>62</v>
      </c>
      <c r="B66" s="12" t="s">
        <v>70</v>
      </c>
      <c r="C66" s="13">
        <v>100</v>
      </c>
      <c r="D66" s="13" t="s">
        <v>46</v>
      </c>
      <c r="E66" s="20">
        <f t="shared" ref="E66:E67" si="12">G66/762952904.27*100</f>
        <v>1.2129871461535107</v>
      </c>
      <c r="F66" s="20">
        <f t="shared" si="1"/>
        <v>1.2129871461535107</v>
      </c>
      <c r="G66" s="14">
        <v>9254520.6600000001</v>
      </c>
    </row>
    <row r="67" spans="1:7" ht="165.75">
      <c r="A67" s="7">
        <v>63</v>
      </c>
      <c r="B67" s="12" t="s">
        <v>71</v>
      </c>
      <c r="C67" s="13">
        <v>100</v>
      </c>
      <c r="D67" s="13" t="s">
        <v>46</v>
      </c>
      <c r="E67" s="20">
        <f t="shared" si="12"/>
        <v>6.2858736196681599</v>
      </c>
      <c r="F67" s="20">
        <f t="shared" si="1"/>
        <v>6.2858736196681599</v>
      </c>
      <c r="G67" s="14">
        <v>47958255.340000004</v>
      </c>
    </row>
    <row r="68" spans="1:7" ht="153">
      <c r="A68" s="7">
        <v>64</v>
      </c>
      <c r="B68" s="12" t="s">
        <v>72</v>
      </c>
      <c r="C68" s="13">
        <v>100</v>
      </c>
      <c r="D68" s="13" t="s">
        <v>46</v>
      </c>
      <c r="E68" s="13" t="s">
        <v>138</v>
      </c>
      <c r="F68" s="13" t="s">
        <v>138</v>
      </c>
      <c r="G68" s="14">
        <v>10480</v>
      </c>
    </row>
    <row r="69" spans="1:7" ht="165.75">
      <c r="A69" s="11">
        <v>65</v>
      </c>
      <c r="B69" s="12" t="s">
        <v>73</v>
      </c>
      <c r="C69" s="13">
        <v>100</v>
      </c>
      <c r="D69" s="13" t="s">
        <v>46</v>
      </c>
      <c r="E69" s="20">
        <f t="shared" ref="E69" si="13">G69/762952904.27*100</f>
        <v>3.3438766347459286</v>
      </c>
      <c r="F69" s="20">
        <f t="shared" si="1"/>
        <v>3.3438766347459286</v>
      </c>
      <c r="G69" s="14">
        <v>25512203.899999999</v>
      </c>
    </row>
    <row r="70" spans="1:7" ht="165.75">
      <c r="A70" s="7">
        <v>66</v>
      </c>
      <c r="B70" s="12" t="s">
        <v>74</v>
      </c>
      <c r="C70" s="13">
        <v>100</v>
      </c>
      <c r="D70" s="13" t="s">
        <v>46</v>
      </c>
      <c r="E70" s="20">
        <f t="shared" ref="E70:E71" si="14">G70/762952904.27*100</f>
        <v>4.2842762491710049</v>
      </c>
      <c r="F70" s="20">
        <f t="shared" si="1"/>
        <v>4.2842762491710049</v>
      </c>
      <c r="G70" s="14">
        <v>32687010.07</v>
      </c>
    </row>
    <row r="71" spans="1:7" ht="165.75">
      <c r="A71" s="7">
        <v>67</v>
      </c>
      <c r="B71" s="12" t="s">
        <v>75</v>
      </c>
      <c r="C71" s="13">
        <v>100</v>
      </c>
      <c r="D71" s="13" t="s">
        <v>46</v>
      </c>
      <c r="E71" s="20">
        <f t="shared" si="14"/>
        <v>5.3543127985188654</v>
      </c>
      <c r="F71" s="20">
        <f t="shared" si="1"/>
        <v>5.3543127985188654</v>
      </c>
      <c r="G71" s="14">
        <v>40850885</v>
      </c>
    </row>
    <row r="72" spans="1:7" ht="178.5">
      <c r="A72" s="11">
        <v>68</v>
      </c>
      <c r="B72" s="12" t="s">
        <v>76</v>
      </c>
      <c r="C72" s="13">
        <v>100</v>
      </c>
      <c r="D72" s="13" t="s">
        <v>77</v>
      </c>
      <c r="E72" s="20">
        <f>G72/219149217.24*100</f>
        <v>6.0311673098632141</v>
      </c>
      <c r="F72" s="20">
        <f>G72/219149217.24*100</f>
        <v>6.0311673098632141</v>
      </c>
      <c r="G72" s="14">
        <v>13217255.949999999</v>
      </c>
    </row>
    <row r="73" spans="1:7" ht="165.75">
      <c r="A73" s="7">
        <v>69</v>
      </c>
      <c r="B73" s="12" t="s">
        <v>78</v>
      </c>
      <c r="C73" s="13">
        <v>100</v>
      </c>
      <c r="D73" s="13" t="s">
        <v>77</v>
      </c>
      <c r="E73" s="20">
        <f>G73/219149217.24*100</f>
        <v>20.896922739106742</v>
      </c>
      <c r="F73" s="20">
        <f>G73/219149217.24*100</f>
        <v>20.896922739106742</v>
      </c>
      <c r="G73" s="14">
        <v>45795442.609999999</v>
      </c>
    </row>
    <row r="74" spans="1:7" ht="165.75">
      <c r="A74" s="7">
        <v>70</v>
      </c>
      <c r="B74" s="12" t="s">
        <v>79</v>
      </c>
      <c r="C74" s="13">
        <v>100</v>
      </c>
      <c r="D74" s="13" t="s">
        <v>77</v>
      </c>
      <c r="E74" s="20">
        <f>G74/219149217.24*100</f>
        <v>12.433699683334538</v>
      </c>
      <c r="F74" s="20">
        <f>G74/219149217.24*100</f>
        <v>12.433699683334538</v>
      </c>
      <c r="G74" s="14">
        <v>27248355.530000001</v>
      </c>
    </row>
    <row r="75" spans="1:7" ht="191.25">
      <c r="A75" s="11">
        <v>71</v>
      </c>
      <c r="B75" s="12" t="s">
        <v>80</v>
      </c>
      <c r="C75" s="13">
        <v>100</v>
      </c>
      <c r="D75" s="13" t="s">
        <v>77</v>
      </c>
      <c r="E75" s="20">
        <f>G75/219149217.24*100</f>
        <v>13.190011597597437</v>
      </c>
      <c r="F75" s="20">
        <f>G75/219149217.24*100</f>
        <v>13.190011597597437</v>
      </c>
      <c r="G75" s="14">
        <v>28905807.170000002</v>
      </c>
    </row>
    <row r="76" spans="1:7" ht="76.5">
      <c r="A76" s="7">
        <v>72</v>
      </c>
      <c r="B76" s="12" t="s">
        <v>81</v>
      </c>
      <c r="C76" s="13">
        <v>100</v>
      </c>
      <c r="D76" s="13" t="s">
        <v>77</v>
      </c>
      <c r="E76" s="20">
        <f>G76/219149217.24*100</f>
        <v>8.1789414882420228</v>
      </c>
      <c r="F76" s="20">
        <f>G76/219149217.24*100</f>
        <v>8.1789414882420228</v>
      </c>
      <c r="G76" s="14">
        <v>17924086.25</v>
      </c>
    </row>
    <row r="77" spans="1:7" ht="178.5">
      <c r="A77" s="7">
        <v>73</v>
      </c>
      <c r="B77" s="12" t="s">
        <v>82</v>
      </c>
      <c r="C77" s="13">
        <v>100</v>
      </c>
      <c r="D77" s="13" t="s">
        <v>83</v>
      </c>
      <c r="E77" s="20">
        <f>G77/1180277402.55*100</f>
        <v>2.752324386607397</v>
      </c>
      <c r="F77" s="20">
        <f>G77/1180277402.55*100</f>
        <v>2.752324386607397</v>
      </c>
      <c r="G77" s="14">
        <v>32485062.780000001</v>
      </c>
    </row>
    <row r="78" spans="1:7" ht="191.25">
      <c r="A78" s="11">
        <v>74</v>
      </c>
      <c r="B78" s="12" t="s">
        <v>84</v>
      </c>
      <c r="C78" s="13">
        <v>100</v>
      </c>
      <c r="D78" s="13" t="s">
        <v>83</v>
      </c>
      <c r="E78" s="20">
        <f t="shared" ref="E78:E79" si="15">G78/1180277402.55*100</f>
        <v>5.1928517522730067</v>
      </c>
      <c r="F78" s="20">
        <f t="shared" ref="F78:F106" si="16">G78/1180277402.55*100</f>
        <v>5.1928517522730067</v>
      </c>
      <c r="G78" s="14">
        <v>61290055.780000001</v>
      </c>
    </row>
    <row r="79" spans="1:7" ht="178.5">
      <c r="A79" s="7">
        <v>75</v>
      </c>
      <c r="B79" s="12" t="s">
        <v>85</v>
      </c>
      <c r="C79" s="13">
        <v>100</v>
      </c>
      <c r="D79" s="13" t="s">
        <v>83</v>
      </c>
      <c r="E79" s="20">
        <f t="shared" si="15"/>
        <v>3.8153121988703282</v>
      </c>
      <c r="F79" s="20">
        <f t="shared" si="16"/>
        <v>3.8153121988703282</v>
      </c>
      <c r="G79" s="14">
        <v>45031267.719999999</v>
      </c>
    </row>
    <row r="80" spans="1:7" ht="191.25">
      <c r="A80" s="7">
        <v>76</v>
      </c>
      <c r="B80" s="12" t="s">
        <v>86</v>
      </c>
      <c r="C80" s="13">
        <v>100</v>
      </c>
      <c r="D80" s="13" t="s">
        <v>83</v>
      </c>
      <c r="E80" s="20">
        <f t="shared" ref="E80:E81" si="17">G80/1180277402.55*100</f>
        <v>2.1562985417677565</v>
      </c>
      <c r="F80" s="20">
        <f t="shared" si="16"/>
        <v>2.1562985417677565</v>
      </c>
      <c r="G80" s="14">
        <v>25450304.420000002</v>
      </c>
    </row>
    <row r="81" spans="1:7" ht="191.25">
      <c r="A81" s="11">
        <v>77</v>
      </c>
      <c r="B81" s="12" t="s">
        <v>87</v>
      </c>
      <c r="C81" s="13">
        <v>100</v>
      </c>
      <c r="D81" s="13" t="s">
        <v>83</v>
      </c>
      <c r="E81" s="20">
        <f t="shared" si="17"/>
        <v>7.7102012495867402</v>
      </c>
      <c r="F81" s="20">
        <f t="shared" si="16"/>
        <v>7.7102012495867402</v>
      </c>
      <c r="G81" s="14">
        <v>91001763.040000007</v>
      </c>
    </row>
    <row r="82" spans="1:7" ht="178.5">
      <c r="A82" s="7">
        <v>78</v>
      </c>
      <c r="B82" s="12" t="s">
        <v>88</v>
      </c>
      <c r="C82" s="13">
        <v>100</v>
      </c>
      <c r="D82" s="13" t="s">
        <v>83</v>
      </c>
      <c r="E82" s="20">
        <f t="shared" ref="E82:E83" si="18">G82/1180277402.55*100</f>
        <v>4.9234018421816144</v>
      </c>
      <c r="F82" s="20">
        <f t="shared" si="16"/>
        <v>4.9234018421816144</v>
      </c>
      <c r="G82" s="14">
        <v>58109799.380000003</v>
      </c>
    </row>
    <row r="83" spans="1:7" ht="178.5">
      <c r="A83" s="7">
        <v>79</v>
      </c>
      <c r="B83" s="12" t="s">
        <v>89</v>
      </c>
      <c r="C83" s="13">
        <v>100</v>
      </c>
      <c r="D83" s="13" t="s">
        <v>83</v>
      </c>
      <c r="E83" s="20">
        <f t="shared" si="18"/>
        <v>6.6993633563742074</v>
      </c>
      <c r="F83" s="20">
        <f t="shared" si="16"/>
        <v>6.6993633563742074</v>
      </c>
      <c r="G83" s="14">
        <v>79071071.810000002</v>
      </c>
    </row>
    <row r="84" spans="1:7" ht="165.75">
      <c r="A84" s="11">
        <v>80</v>
      </c>
      <c r="B84" s="12" t="s">
        <v>90</v>
      </c>
      <c r="C84" s="13">
        <v>100</v>
      </c>
      <c r="D84" s="13" t="s">
        <v>83</v>
      </c>
      <c r="E84" s="20">
        <f t="shared" ref="E84:E85" si="19">G84/1180277402.55*100</f>
        <v>2.4542669975224629</v>
      </c>
      <c r="F84" s="20">
        <f t="shared" si="16"/>
        <v>2.4542669975224629</v>
      </c>
      <c r="G84" s="14">
        <v>28967158.77</v>
      </c>
    </row>
    <row r="85" spans="1:7" ht="191.25">
      <c r="A85" s="7">
        <v>81</v>
      </c>
      <c r="B85" s="12" t="s">
        <v>91</v>
      </c>
      <c r="C85" s="13">
        <v>100</v>
      </c>
      <c r="D85" s="13" t="s">
        <v>83</v>
      </c>
      <c r="E85" s="20">
        <f t="shared" si="19"/>
        <v>1.7171646314851325</v>
      </c>
      <c r="F85" s="20">
        <f t="shared" si="16"/>
        <v>1.7171646314851325</v>
      </c>
      <c r="G85" s="14">
        <v>20267306.109999999</v>
      </c>
    </row>
    <row r="86" spans="1:7" ht="191.25">
      <c r="A86" s="7">
        <v>82</v>
      </c>
      <c r="B86" s="12" t="s">
        <v>92</v>
      </c>
      <c r="C86" s="13">
        <v>100</v>
      </c>
      <c r="D86" s="13" t="s">
        <v>83</v>
      </c>
      <c r="E86" s="20">
        <f t="shared" ref="E86:E87" si="20">G86/1180277402.55*100</f>
        <v>1.6097943660490528</v>
      </c>
      <c r="F86" s="20">
        <f t="shared" si="16"/>
        <v>1.6097943660490528</v>
      </c>
      <c r="G86" s="14">
        <v>19000039.129999999</v>
      </c>
    </row>
    <row r="87" spans="1:7" ht="165.75">
      <c r="A87" s="11">
        <v>83</v>
      </c>
      <c r="B87" s="12" t="s">
        <v>93</v>
      </c>
      <c r="C87" s="13">
        <v>100</v>
      </c>
      <c r="D87" s="13" t="s">
        <v>83</v>
      </c>
      <c r="E87" s="20">
        <f t="shared" si="20"/>
        <v>4.129269318780791</v>
      </c>
      <c r="F87" s="20">
        <f t="shared" si="16"/>
        <v>4.129269318780791</v>
      </c>
      <c r="G87" s="14">
        <v>48736832.659999996</v>
      </c>
    </row>
    <row r="88" spans="1:7" ht="229.5">
      <c r="A88" s="7">
        <v>84</v>
      </c>
      <c r="B88" s="12" t="s">
        <v>94</v>
      </c>
      <c r="C88" s="13">
        <v>100</v>
      </c>
      <c r="D88" s="13" t="s">
        <v>83</v>
      </c>
      <c r="E88" s="20">
        <f t="shared" ref="E88:E89" si="21">G88/1180277402.55*100</f>
        <v>2.7005010602708501</v>
      </c>
      <c r="F88" s="20">
        <f t="shared" si="16"/>
        <v>2.7005010602708501</v>
      </c>
      <c r="G88" s="14">
        <v>31873403.77</v>
      </c>
    </row>
    <row r="89" spans="1:7" ht="191.25">
      <c r="A89" s="7">
        <v>85</v>
      </c>
      <c r="B89" s="12" t="s">
        <v>95</v>
      </c>
      <c r="C89" s="13">
        <v>100</v>
      </c>
      <c r="D89" s="13" t="s">
        <v>83</v>
      </c>
      <c r="E89" s="20">
        <f t="shared" si="21"/>
        <v>2.6867640396645331</v>
      </c>
      <c r="F89" s="20">
        <f t="shared" si="16"/>
        <v>2.6867640396645331</v>
      </c>
      <c r="G89" s="14">
        <v>31711268.82</v>
      </c>
    </row>
    <row r="90" spans="1:7" ht="191.25">
      <c r="A90" s="11">
        <v>86</v>
      </c>
      <c r="B90" s="12" t="s">
        <v>96</v>
      </c>
      <c r="C90" s="13">
        <v>100</v>
      </c>
      <c r="D90" s="13" t="s">
        <v>83</v>
      </c>
      <c r="E90" s="20">
        <f t="shared" ref="E90" si="22">G90/1180277402.55*100</f>
        <v>2.2742586668190379</v>
      </c>
      <c r="F90" s="20">
        <f t="shared" si="16"/>
        <v>2.2742586668190379</v>
      </c>
      <c r="G90" s="14">
        <v>26842561.120000001</v>
      </c>
    </row>
    <row r="91" spans="1:7" ht="178.5">
      <c r="A91" s="7">
        <v>87</v>
      </c>
      <c r="B91" s="12" t="s">
        <v>97</v>
      </c>
      <c r="C91" s="13">
        <v>100</v>
      </c>
      <c r="D91" s="13" t="s">
        <v>83</v>
      </c>
      <c r="E91" s="13" t="s">
        <v>138</v>
      </c>
      <c r="F91" s="13" t="s">
        <v>138</v>
      </c>
      <c r="G91" s="14">
        <v>23509824.600000001</v>
      </c>
    </row>
    <row r="92" spans="1:7" ht="178.5">
      <c r="A92" s="7">
        <v>88</v>
      </c>
      <c r="B92" s="12" t="s">
        <v>98</v>
      </c>
      <c r="C92" s="13">
        <v>100</v>
      </c>
      <c r="D92" s="13" t="s">
        <v>83</v>
      </c>
      <c r="E92" s="20">
        <f t="shared" ref="E92" si="23">G92/1180277402.55*100</f>
        <v>1.7125987794334392</v>
      </c>
      <c r="F92" s="20">
        <f t="shared" si="16"/>
        <v>1.7125987794334392</v>
      </c>
      <c r="G92" s="14">
        <v>20213416.390000001</v>
      </c>
    </row>
    <row r="93" spans="1:7" ht="178.5">
      <c r="A93" s="11">
        <v>89</v>
      </c>
      <c r="B93" s="12" t="s">
        <v>99</v>
      </c>
      <c r="C93" s="13">
        <v>100</v>
      </c>
      <c r="D93" s="13" t="s">
        <v>83</v>
      </c>
      <c r="E93" s="20">
        <f t="shared" ref="E93" si="24">G93/1180277402.55*100</f>
        <v>1.0889654891495322</v>
      </c>
      <c r="F93" s="20">
        <f t="shared" si="16"/>
        <v>1.0889654891495322</v>
      </c>
      <c r="G93" s="14">
        <v>12852813.59</v>
      </c>
    </row>
    <row r="94" spans="1:7" ht="178.5">
      <c r="A94" s="7">
        <v>90</v>
      </c>
      <c r="B94" s="12" t="s">
        <v>100</v>
      </c>
      <c r="C94" s="13">
        <v>100</v>
      </c>
      <c r="D94" s="13" t="s">
        <v>83</v>
      </c>
      <c r="E94" s="13" t="s">
        <v>138</v>
      </c>
      <c r="F94" s="13" t="s">
        <v>138</v>
      </c>
      <c r="G94" s="14">
        <v>19413570.530000001</v>
      </c>
    </row>
    <row r="95" spans="1:7" ht="204">
      <c r="A95" s="7">
        <v>91</v>
      </c>
      <c r="B95" s="12" t="s">
        <v>101</v>
      </c>
      <c r="C95" s="13">
        <v>100</v>
      </c>
      <c r="D95" s="13" t="s">
        <v>83</v>
      </c>
      <c r="E95" s="20">
        <f t="shared" ref="E95" si="25">G95/1180277402.55*100</f>
        <v>5.0191556096906993</v>
      </c>
      <c r="F95" s="20">
        <f t="shared" si="16"/>
        <v>5.0191556096906993</v>
      </c>
      <c r="G95" s="14">
        <v>59239959.460000001</v>
      </c>
    </row>
    <row r="96" spans="1:7" ht="178.5">
      <c r="A96" s="11">
        <v>92</v>
      </c>
      <c r="B96" s="12" t="s">
        <v>102</v>
      </c>
      <c r="C96" s="13">
        <v>100</v>
      </c>
      <c r="D96" s="13" t="s">
        <v>83</v>
      </c>
      <c r="E96" s="20">
        <f t="shared" ref="E96:E97" si="26">G96/1180277402.55*100</f>
        <v>3.2199602735671302</v>
      </c>
      <c r="F96" s="20">
        <f t="shared" si="16"/>
        <v>3.2199602735671302</v>
      </c>
      <c r="G96" s="14">
        <v>38004463.479999997</v>
      </c>
    </row>
    <row r="97" spans="1:11" ht="178.5">
      <c r="A97" s="7">
        <v>93</v>
      </c>
      <c r="B97" s="12" t="s">
        <v>103</v>
      </c>
      <c r="C97" s="13">
        <v>100</v>
      </c>
      <c r="D97" s="13" t="s">
        <v>83</v>
      </c>
      <c r="E97" s="20">
        <f t="shared" si="26"/>
        <v>0.11271294757705433</v>
      </c>
      <c r="F97" s="20">
        <f t="shared" si="16"/>
        <v>0.11271294757705433</v>
      </c>
      <c r="G97" s="14">
        <v>1330325.45</v>
      </c>
    </row>
    <row r="98" spans="1:11" ht="191.25">
      <c r="A98" s="7">
        <v>94</v>
      </c>
      <c r="B98" s="12" t="s">
        <v>104</v>
      </c>
      <c r="C98" s="13">
        <v>100</v>
      </c>
      <c r="D98" s="13" t="s">
        <v>83</v>
      </c>
      <c r="E98" s="20">
        <f t="shared" ref="E98:E99" si="27">G98/1180277402.55*100</f>
        <v>2.2144530737885386</v>
      </c>
      <c r="F98" s="20">
        <f t="shared" si="16"/>
        <v>2.2144530737885386</v>
      </c>
      <c r="G98" s="14">
        <v>26136689.219999999</v>
      </c>
    </row>
    <row r="99" spans="1:11" ht="191.25">
      <c r="A99" s="11">
        <v>95</v>
      </c>
      <c r="B99" s="12" t="s">
        <v>105</v>
      </c>
      <c r="C99" s="13">
        <v>100</v>
      </c>
      <c r="D99" s="13" t="s">
        <v>83</v>
      </c>
      <c r="E99" s="20">
        <f t="shared" si="27"/>
        <v>2.3022636857481364</v>
      </c>
      <c r="F99" s="20">
        <f t="shared" si="16"/>
        <v>2.3022636857481364</v>
      </c>
      <c r="G99" s="14">
        <v>27173098.030000001</v>
      </c>
    </row>
    <row r="100" spans="1:11" ht="191.25">
      <c r="A100" s="7">
        <v>96</v>
      </c>
      <c r="B100" s="12" t="s">
        <v>106</v>
      </c>
      <c r="C100" s="13">
        <v>100</v>
      </c>
      <c r="D100" s="13" t="s">
        <v>83</v>
      </c>
      <c r="E100" s="20">
        <f t="shared" ref="E100:E101" si="28">G100/1180277402.55*100</f>
        <v>1.7247231816875894</v>
      </c>
      <c r="F100" s="20">
        <f t="shared" si="16"/>
        <v>1.7247231816875894</v>
      </c>
      <c r="G100" s="14">
        <v>20356517.969999999</v>
      </c>
    </row>
    <row r="101" spans="1:11" ht="191.25">
      <c r="A101" s="7">
        <v>97</v>
      </c>
      <c r="B101" s="12" t="s">
        <v>107</v>
      </c>
      <c r="C101" s="13">
        <v>100</v>
      </c>
      <c r="D101" s="13" t="s">
        <v>83</v>
      </c>
      <c r="E101" s="20">
        <f t="shared" si="28"/>
        <v>3.3112218852588251</v>
      </c>
      <c r="F101" s="20">
        <f t="shared" si="16"/>
        <v>3.3112218852588251</v>
      </c>
      <c r="G101" s="14">
        <v>39081603.659999996</v>
      </c>
    </row>
    <row r="102" spans="1:11" ht="191.25">
      <c r="A102" s="11">
        <v>98</v>
      </c>
      <c r="B102" s="12" t="s">
        <v>108</v>
      </c>
      <c r="C102" s="13">
        <v>100</v>
      </c>
      <c r="D102" s="13" t="s">
        <v>83</v>
      </c>
      <c r="E102" s="20">
        <f t="shared" ref="E102:E103" si="29">G102/1180277402.55*100</f>
        <v>1.1010482655961444</v>
      </c>
      <c r="F102" s="20">
        <f t="shared" si="16"/>
        <v>1.1010482655961444</v>
      </c>
      <c r="G102" s="14">
        <v>12995423.869999999</v>
      </c>
    </row>
    <row r="103" spans="1:11" ht="204">
      <c r="A103" s="7">
        <v>99</v>
      </c>
      <c r="B103" s="12" t="s">
        <v>109</v>
      </c>
      <c r="C103" s="13">
        <v>100</v>
      </c>
      <c r="D103" s="13" t="s">
        <v>83</v>
      </c>
      <c r="E103" s="20">
        <f t="shared" si="29"/>
        <v>0.91207469250382123</v>
      </c>
      <c r="F103" s="20">
        <f t="shared" si="16"/>
        <v>0.91207469250382123</v>
      </c>
      <c r="G103" s="14">
        <v>10765011.49</v>
      </c>
    </row>
    <row r="104" spans="1:11" ht="204">
      <c r="A104" s="7">
        <v>100</v>
      </c>
      <c r="B104" s="12" t="s">
        <v>110</v>
      </c>
      <c r="C104" s="13">
        <v>100</v>
      </c>
      <c r="D104" s="13" t="s">
        <v>83</v>
      </c>
      <c r="E104" s="20">
        <f t="shared" ref="E104:E105" si="30">G104/1180277402.55*100</f>
        <v>1.0230661396983298</v>
      </c>
      <c r="F104" s="20">
        <f t="shared" si="16"/>
        <v>1.0230661396983298</v>
      </c>
      <c r="G104" s="14">
        <v>12075018.460000001</v>
      </c>
    </row>
    <row r="105" spans="1:11" ht="191.25">
      <c r="A105" s="11">
        <v>101</v>
      </c>
      <c r="B105" s="12" t="s">
        <v>111</v>
      </c>
      <c r="C105" s="13">
        <v>100</v>
      </c>
      <c r="D105" s="13" t="s">
        <v>83</v>
      </c>
      <c r="E105" s="20">
        <f t="shared" si="30"/>
        <v>0.76938638326724262</v>
      </c>
      <c r="F105" s="20">
        <f t="shared" si="16"/>
        <v>0.76938638326724262</v>
      </c>
      <c r="G105" s="14">
        <v>9080893.6199999992</v>
      </c>
    </row>
    <row r="106" spans="1:11" ht="204">
      <c r="A106" s="7">
        <v>102</v>
      </c>
      <c r="B106" s="12" t="s">
        <v>112</v>
      </c>
      <c r="C106" s="13">
        <v>100</v>
      </c>
      <c r="D106" s="13" t="s">
        <v>83</v>
      </c>
      <c r="E106" s="20">
        <f t="shared" ref="E106" si="31">G106/1180277402.55*100</f>
        <v>6.1968963670726174</v>
      </c>
      <c r="F106" s="20">
        <f t="shared" si="16"/>
        <v>6.1968963670726174</v>
      </c>
      <c r="G106" s="14">
        <v>73140567.480000004</v>
      </c>
    </row>
    <row r="107" spans="1:11" ht="153">
      <c r="A107" s="7">
        <v>103</v>
      </c>
      <c r="B107" s="13" t="s">
        <v>113</v>
      </c>
      <c r="C107" s="13">
        <v>100</v>
      </c>
      <c r="D107" s="13" t="s">
        <v>83</v>
      </c>
      <c r="E107" s="13" t="s">
        <v>138</v>
      </c>
      <c r="F107" s="13" t="s">
        <v>138</v>
      </c>
      <c r="G107" s="14">
        <v>7323564.6600000001</v>
      </c>
    </row>
    <row r="108" spans="1:11" ht="178.5">
      <c r="A108" s="11">
        <v>104</v>
      </c>
      <c r="B108" s="13" t="s">
        <v>114</v>
      </c>
      <c r="C108" s="13">
        <v>100</v>
      </c>
      <c r="D108" s="13" t="s">
        <v>83</v>
      </c>
      <c r="E108" s="13" t="s">
        <v>138</v>
      </c>
      <c r="F108" s="13" t="s">
        <v>138</v>
      </c>
      <c r="G108" s="14">
        <v>45951737.600000001</v>
      </c>
    </row>
    <row r="109" spans="1:11" ht="114.75">
      <c r="A109" s="7">
        <v>105</v>
      </c>
      <c r="B109" s="13" t="s">
        <v>115</v>
      </c>
      <c r="C109" s="13">
        <v>100</v>
      </c>
      <c r="D109" s="13" t="s">
        <v>83</v>
      </c>
      <c r="E109" s="13" t="s">
        <v>138</v>
      </c>
      <c r="F109" s="13" t="s">
        <v>138</v>
      </c>
      <c r="G109" s="14">
        <v>110727700.25</v>
      </c>
    </row>
    <row r="110" spans="1:11" s="10" customFormat="1" ht="25.5">
      <c r="A110" s="11">
        <v>106</v>
      </c>
      <c r="B110" s="8" t="s">
        <v>116</v>
      </c>
      <c r="C110" s="8">
        <v>100</v>
      </c>
      <c r="D110" s="17" t="s">
        <v>14</v>
      </c>
      <c r="E110" s="17" t="s">
        <v>138</v>
      </c>
      <c r="F110" s="17" t="s">
        <v>138</v>
      </c>
      <c r="G110" s="6">
        <v>13029876.630000001</v>
      </c>
      <c r="H110" s="9"/>
      <c r="I110" s="9"/>
      <c r="J110" s="9"/>
      <c r="K110" s="9"/>
    </row>
    <row r="111" spans="1:11" s="10" customFormat="1" ht="25.5">
      <c r="A111" s="7">
        <v>107</v>
      </c>
      <c r="B111" s="8" t="s">
        <v>117</v>
      </c>
      <c r="C111" s="8">
        <v>100</v>
      </c>
      <c r="D111" s="17" t="s">
        <v>14</v>
      </c>
      <c r="E111" s="17" t="s">
        <v>138</v>
      </c>
      <c r="F111" s="17" t="s">
        <v>138</v>
      </c>
      <c r="G111" s="6">
        <v>4394022.34</v>
      </c>
      <c r="H111" s="9"/>
      <c r="I111" s="9"/>
      <c r="J111" s="9"/>
      <c r="K111" s="9"/>
    </row>
    <row r="112" spans="1:11" s="10" customFormat="1">
      <c r="A112" s="11">
        <v>108</v>
      </c>
      <c r="B112" s="8" t="s">
        <v>118</v>
      </c>
      <c r="C112" s="8">
        <v>100</v>
      </c>
      <c r="D112" s="17" t="s">
        <v>14</v>
      </c>
      <c r="E112" s="19">
        <f t="shared" ref="E112:E119" si="32">G112/277043878.88*100</f>
        <v>15.478132631320024</v>
      </c>
      <c r="F112" s="19">
        <f t="shared" ref="F112:F119" si="33">G112/277043878.88*100</f>
        <v>15.478132631320024</v>
      </c>
      <c r="G112" s="6">
        <v>42881219.020000003</v>
      </c>
      <c r="H112" s="9"/>
      <c r="I112" s="9"/>
      <c r="J112" s="9"/>
      <c r="K112" s="9"/>
    </row>
    <row r="113" spans="1:11" s="10" customFormat="1" ht="25.5">
      <c r="A113" s="7">
        <v>109</v>
      </c>
      <c r="B113" s="8" t="s">
        <v>119</v>
      </c>
      <c r="C113" s="8">
        <v>100</v>
      </c>
      <c r="D113" s="17" t="s">
        <v>14</v>
      </c>
      <c r="E113" s="19">
        <f t="shared" si="32"/>
        <v>4.5487177630293223</v>
      </c>
      <c r="F113" s="19">
        <f t="shared" si="33"/>
        <v>4.5487177630293223</v>
      </c>
      <c r="G113" s="6">
        <v>12601944.130000001</v>
      </c>
      <c r="H113" s="9"/>
      <c r="I113" s="9"/>
      <c r="J113" s="9"/>
      <c r="K113" s="9"/>
    </row>
    <row r="114" spans="1:11" s="10" customFormat="1" ht="25.5">
      <c r="A114" s="11">
        <v>110</v>
      </c>
      <c r="B114" s="8" t="s">
        <v>120</v>
      </c>
      <c r="C114" s="8">
        <v>100</v>
      </c>
      <c r="D114" s="17" t="s">
        <v>14</v>
      </c>
      <c r="E114" s="19">
        <f t="shared" si="32"/>
        <v>4.141844037987287</v>
      </c>
      <c r="F114" s="19">
        <f t="shared" si="33"/>
        <v>4.141844037987287</v>
      </c>
      <c r="G114" s="6">
        <v>11474725.380000001</v>
      </c>
      <c r="H114" s="9"/>
      <c r="I114" s="9"/>
      <c r="J114" s="9"/>
      <c r="K114" s="9"/>
    </row>
    <row r="115" spans="1:11" s="10" customFormat="1" ht="38.25">
      <c r="A115" s="7">
        <v>111</v>
      </c>
      <c r="B115" s="8" t="s">
        <v>121</v>
      </c>
      <c r="C115" s="8">
        <v>100</v>
      </c>
      <c r="D115" s="17" t="s">
        <v>14</v>
      </c>
      <c r="E115" s="19">
        <f t="shared" si="32"/>
        <v>7.4478263708318169</v>
      </c>
      <c r="F115" s="19">
        <f t="shared" si="33"/>
        <v>7.4478263708318169</v>
      </c>
      <c r="G115" s="6">
        <v>20633747.07</v>
      </c>
      <c r="H115" s="9"/>
      <c r="I115" s="9"/>
      <c r="J115" s="9"/>
      <c r="K115" s="9"/>
    </row>
    <row r="116" spans="1:11" s="10" customFormat="1" ht="38.25">
      <c r="A116" s="11">
        <v>112</v>
      </c>
      <c r="B116" s="8" t="s">
        <v>122</v>
      </c>
      <c r="C116" s="8">
        <v>100</v>
      </c>
      <c r="D116" s="17" t="s">
        <v>14</v>
      </c>
      <c r="E116" s="19">
        <f t="shared" si="32"/>
        <v>1.796540053554422</v>
      </c>
      <c r="F116" s="19">
        <f t="shared" si="33"/>
        <v>1.796540053554422</v>
      </c>
      <c r="G116" s="6">
        <v>4977204.25</v>
      </c>
      <c r="H116" s="9"/>
      <c r="I116" s="9"/>
      <c r="J116" s="9"/>
      <c r="K116" s="9"/>
    </row>
    <row r="117" spans="1:11" s="10" customFormat="1" ht="38.25">
      <c r="A117" s="7">
        <v>113</v>
      </c>
      <c r="B117" s="8" t="s">
        <v>123</v>
      </c>
      <c r="C117" s="8">
        <v>100</v>
      </c>
      <c r="D117" s="17" t="s">
        <v>14</v>
      </c>
      <c r="E117" s="19">
        <f t="shared" si="32"/>
        <v>16.992619227075991</v>
      </c>
      <c r="F117" s="19">
        <f t="shared" si="33"/>
        <v>16.992619227075991</v>
      </c>
      <c r="G117" s="6">
        <v>47077011.43</v>
      </c>
      <c r="H117" s="9"/>
      <c r="I117" s="9"/>
      <c r="J117" s="9"/>
      <c r="K117" s="9"/>
    </row>
    <row r="118" spans="1:11" s="10" customFormat="1" ht="25.5">
      <c r="A118" s="11">
        <v>114</v>
      </c>
      <c r="B118" s="8" t="s">
        <v>124</v>
      </c>
      <c r="C118" s="8">
        <v>100</v>
      </c>
      <c r="D118" s="17" t="s">
        <v>14</v>
      </c>
      <c r="E118" s="19">
        <f t="shared" si="32"/>
        <v>4.0628260748815865</v>
      </c>
      <c r="F118" s="19">
        <f t="shared" si="33"/>
        <v>4.0628260748815865</v>
      </c>
      <c r="G118" s="6">
        <v>11255810.949999999</v>
      </c>
      <c r="H118" s="9"/>
      <c r="I118" s="9"/>
      <c r="J118" s="9"/>
      <c r="K118" s="9"/>
    </row>
    <row r="119" spans="1:11" s="10" customFormat="1" ht="51">
      <c r="A119" s="7">
        <v>115</v>
      </c>
      <c r="B119" s="8" t="s">
        <v>125</v>
      </c>
      <c r="C119" s="8">
        <v>100</v>
      </c>
      <c r="D119" s="17" t="s">
        <v>14</v>
      </c>
      <c r="E119" s="19">
        <f t="shared" si="32"/>
        <v>2.757760514647325</v>
      </c>
      <c r="F119" s="19">
        <f t="shared" si="33"/>
        <v>2.757760514647325</v>
      </c>
      <c r="G119" s="6">
        <v>7640206.7000000002</v>
      </c>
      <c r="H119" s="9"/>
      <c r="I119" s="9"/>
      <c r="J119" s="9"/>
      <c r="K119" s="9"/>
    </row>
    <row r="120" spans="1:11" ht="38.25">
      <c r="A120" s="11">
        <v>116</v>
      </c>
      <c r="B120" s="8" t="s">
        <v>126</v>
      </c>
      <c r="C120" s="8">
        <v>100</v>
      </c>
      <c r="D120" s="18" t="s">
        <v>14</v>
      </c>
      <c r="E120" s="17" t="s">
        <v>138</v>
      </c>
      <c r="F120" s="17" t="s">
        <v>138</v>
      </c>
      <c r="G120" s="6">
        <v>4851655.18</v>
      </c>
    </row>
    <row r="121" spans="1:11" s="10" customFormat="1" ht="25.5">
      <c r="A121" s="7">
        <v>117</v>
      </c>
      <c r="B121" s="8" t="s">
        <v>127</v>
      </c>
      <c r="C121" s="8">
        <v>100</v>
      </c>
      <c r="D121" s="8" t="s">
        <v>16</v>
      </c>
      <c r="E121" s="19">
        <f>G121/92243026.18*100</f>
        <v>44.272742613960929</v>
      </c>
      <c r="F121" s="19">
        <f>G121/92243026.18*100</f>
        <v>44.272742613960929</v>
      </c>
      <c r="G121" s="6">
        <v>40838517.560000002</v>
      </c>
      <c r="H121" s="9"/>
      <c r="I121" s="9"/>
      <c r="J121" s="9"/>
      <c r="K121" s="9"/>
    </row>
    <row r="122" spans="1:11" s="10" customFormat="1" ht="25.5">
      <c r="A122" s="11">
        <v>118</v>
      </c>
      <c r="B122" s="8" t="s">
        <v>128</v>
      </c>
      <c r="C122" s="8">
        <v>100</v>
      </c>
      <c r="D122" s="8" t="s">
        <v>16</v>
      </c>
      <c r="E122" s="8" t="s">
        <v>138</v>
      </c>
      <c r="F122" s="8" t="s">
        <v>138</v>
      </c>
      <c r="G122" s="6">
        <v>39950702.460000001</v>
      </c>
      <c r="H122" s="9"/>
      <c r="I122" s="9"/>
      <c r="J122" s="9"/>
      <c r="K122" s="9"/>
    </row>
    <row r="123" spans="1:11" ht="75">
      <c r="A123" s="7">
        <v>119</v>
      </c>
      <c r="B123" s="15" t="s">
        <v>131</v>
      </c>
      <c r="C123" s="15">
        <v>100</v>
      </c>
      <c r="D123" s="15"/>
      <c r="E123" s="15">
        <v>100</v>
      </c>
      <c r="F123" s="15" t="s">
        <v>138</v>
      </c>
      <c r="G123" s="16">
        <v>54535169.229999997</v>
      </c>
    </row>
    <row r="124" spans="1:11" ht="90">
      <c r="A124" s="11">
        <v>120</v>
      </c>
      <c r="B124" s="15" t="s">
        <v>132</v>
      </c>
      <c r="C124" s="15">
        <v>100</v>
      </c>
      <c r="D124" s="15"/>
      <c r="E124" s="15">
        <v>100</v>
      </c>
      <c r="F124" s="15" t="s">
        <v>138</v>
      </c>
      <c r="G124" s="16">
        <v>32379094.52</v>
      </c>
    </row>
    <row r="125" spans="1:11" ht="180">
      <c r="A125" s="7">
        <v>121</v>
      </c>
      <c r="B125" s="15" t="s">
        <v>133</v>
      </c>
      <c r="C125" s="15">
        <v>100</v>
      </c>
      <c r="D125" s="15"/>
      <c r="E125" s="15">
        <v>100</v>
      </c>
      <c r="F125" s="15" t="s">
        <v>138</v>
      </c>
      <c r="G125" s="16">
        <v>520678219.55000001</v>
      </c>
    </row>
    <row r="126" spans="1:11" ht="75">
      <c r="A126" s="11">
        <v>122</v>
      </c>
      <c r="B126" s="15" t="s">
        <v>134</v>
      </c>
      <c r="C126" s="15">
        <v>100</v>
      </c>
      <c r="D126" s="15"/>
      <c r="E126" s="15">
        <v>100</v>
      </c>
      <c r="F126" s="15" t="s">
        <v>138</v>
      </c>
      <c r="G126" s="16">
        <v>9141631.1600000001</v>
      </c>
    </row>
    <row r="127" spans="1:11" ht="33" customHeight="1">
      <c r="A127" s="23"/>
      <c r="B127" s="24"/>
      <c r="C127" s="24"/>
      <c r="D127" s="24"/>
      <c r="E127" s="24"/>
      <c r="F127" s="24"/>
      <c r="G127" s="25"/>
    </row>
  </sheetData>
  <autoFilter ref="A4:K126">
    <filterColumn colId="3"/>
  </autoFilter>
  <mergeCells count="3">
    <mergeCell ref="A1:G1"/>
    <mergeCell ref="A2:G3"/>
    <mergeCell ref="A127:G127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</vt:lpstr>
      <vt:lpstr>'Приложение 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2024-02-02T06:46:52Z</dcterms:modified>
</cp:coreProperties>
</file>