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Area" localSheetId="0">'Раздел 1'!$A$1:$N$22</definedName>
    <definedName name="_xlnm.Print_Area" localSheetId="1">'Раздел 2'!$A$1:$R$19</definedName>
    <definedName name="_xlnm.Print_Area" localSheetId="2">'Раздел 3'!$A$1:$L$20</definedName>
  </definedNames>
  <calcPr calcId="124519"/>
</workbook>
</file>

<file path=xl/calcChain.xml><?xml version="1.0" encoding="utf-8"?>
<calcChain xmlns="http://schemas.openxmlformats.org/spreadsheetml/2006/main">
  <c r="N10" i="1"/>
  <c r="N11"/>
  <c r="N12"/>
  <c r="N9"/>
  <c r="L9" i="3"/>
  <c r="J9"/>
  <c r="G9"/>
  <c r="K9"/>
  <c r="L12" i="1"/>
  <c r="J12"/>
  <c r="F12"/>
  <c r="M12" l="1"/>
</calcChain>
</file>

<file path=xl/sharedStrings.xml><?xml version="1.0" encoding="utf-8"?>
<sst xmlns="http://schemas.openxmlformats.org/spreadsheetml/2006/main" count="112" uniqueCount="82">
  <si>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</si>
  <si>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</si>
  <si>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</si>
  <si>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Остаток задолжен-ности  по кредиту на первое число отчетного месяца,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</si>
  <si>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</si>
  <si>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</si>
  <si>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</si>
  <si>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</si>
  <si>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Наимено-вание             заемщика</t>
  </si>
  <si>
    <t>Наимено-вание кредитора</t>
  </si>
  <si>
    <t xml:space="preserve">Номер и дата муниципаль
ного кон-тракта (до-полнительно-го соглаше
ния)
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</si>
  <si>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</si>
  <si>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</si>
  <si>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</si>
  <si>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</si>
  <si>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</si>
  <si>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</si>
  <si>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</si>
  <si>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</si>
  <si>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</si>
  <si>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</si>
  <si>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</si>
  <si>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</si>
  <si>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</si>
  <si>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</si>
  <si>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</si>
  <si>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</si>
  <si>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</si>
  <si>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</si>
  <si>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</si>
  <si>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</si>
  <si>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</si>
  <si>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</si>
  <si>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</si>
  <si>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</si>
  <si>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</si>
  <si>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</si>
  <si>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</si>
  <si>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</si>
  <si>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</si>
  <si>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</si>
  <si>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</si>
  <si>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</si>
  <si>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</si>
  <si>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</si>
  <si>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</si>
  <si>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_______________________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</si>
  <si>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</si>
  <si>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Номер и дата договора/ соглашения (дополни-тельного договора/ соглашения)</t>
  </si>
  <si>
    <t>Изменение         задолженности по бюджетному кредиту за отчетный месяц, рублей*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</si>
  <si>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</si>
  <si>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</si>
  <si>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</si>
  <si>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</si>
  <si>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</si>
  <si>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</si>
  <si>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</si>
  <si>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</si>
  <si>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</si>
  <si>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</si>
  <si>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</si>
  <si>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</si>
  <si>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</si>
  <si>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</si>
  <si>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</si>
  <si>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</si>
  <si>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</si>
  <si>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О.В. Крючкова</t>
  </si>
  <si>
    <t>5-20-75</t>
  </si>
  <si>
    <t>Усть-Лабинский район</t>
  </si>
  <si>
    <t>Муниципальный контракт  № 0318300017518000211-0173339-01 от 05.12.2018 года</t>
  </si>
  <si>
    <t>Публичное акционерное общество "Краснодарский краевой инвестиционный банк".</t>
  </si>
  <si>
    <t>№ 13 от 22.03.2019 г.</t>
  </si>
  <si>
    <t>Министерство финансов Краснодарского края</t>
  </si>
  <si>
    <t>№ 20 от 28.05.2019 г.</t>
  </si>
  <si>
    <t>№ 72 от 28.08.2019 г.</t>
  </si>
  <si>
    <t xml:space="preserve">Заместитель главы муниципального образования Усть-Лабинский район, </t>
  </si>
  <si>
    <t xml:space="preserve">начальник финансового отдела </t>
  </si>
  <si>
    <t>Раздел 4. Обязательства по муниципальным гарантиям муниципального образования Усть-Лабинский район  август  2019 года.</t>
  </si>
  <si>
    <t>Раздел 2. Обязательства по муниципальным ценным бумагам муниципального образования Усть-Лабинский район за август   2019 года.</t>
  </si>
  <si>
    <t>Раздел 3. Обязательства по бюджетным кредитам, привлеченным от других бюджетов бюджетной системы Российской Федерации за август   2019 года.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</si>
  <si>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за  август 2019 года.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</si>
</sst>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textRotation="90" wrapText="1"/>
    </xf>
    <xf numFmtId="0" fontId="2" fillId="0" borderId="2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2"/>
  <sheetViews>
    <sheetView tabSelected="1" view="pageBreakPreview" topLeftCell="C4" zoomScaleSheetLayoutView="100" workbookViewId="0">
      <selection activeCell="N9" sqref="N9:N12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6.140625" customWidth="1"/>
  </cols>
  <sheetData>
    <row r="1" spans="2:14" ht="34.5" customHeight="1">
      <c r="B1" s="15" t="s">
        <v>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14" t="s">
        <v>81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14" ht="35.2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12</v>
      </c>
    </row>
    <row r="5" spans="2:14" ht="117" customHeight="1">
      <c r="B5" s="4" t="s">
        <v>8</v>
      </c>
      <c r="C5" s="4" t="s">
        <v>9</v>
      </c>
      <c r="D5" s="4" t="s">
        <v>10</v>
      </c>
      <c r="E5" s="4" t="s">
        <v>11</v>
      </c>
      <c r="F5" s="4" t="s">
        <v>6</v>
      </c>
      <c r="G5" s="4" t="s">
        <v>0</v>
      </c>
      <c r="H5" s="4" t="s">
        <v>1</v>
      </c>
      <c r="I5" s="4" t="s">
        <v>7</v>
      </c>
      <c r="J5" s="4" t="s">
        <v>2</v>
      </c>
      <c r="K5" s="4" t="s">
        <v>13</v>
      </c>
      <c r="L5" s="4" t="s">
        <v>3</v>
      </c>
      <c r="M5" s="4" t="s">
        <v>14</v>
      </c>
      <c r="N5" s="4" t="s">
        <v>15</v>
      </c>
    </row>
    <row r="6" spans="2:14" ht="15.7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</row>
    <row r="7" spans="2:14" ht="30" hidden="1">
      <c r="B7" s="9" t="s">
        <v>69</v>
      </c>
      <c r="C7" s="9"/>
      <c r="D7" s="4"/>
      <c r="E7" s="4"/>
      <c r="F7" s="12"/>
      <c r="G7" s="10"/>
      <c r="H7" s="11"/>
      <c r="I7" s="4"/>
      <c r="J7" s="12"/>
      <c r="K7" s="4"/>
      <c r="L7" s="12"/>
      <c r="M7" s="12"/>
      <c r="N7" s="12"/>
    </row>
    <row r="8" spans="2:14" ht="87.75" hidden="1" customHeight="1">
      <c r="B8" s="9" t="s">
        <v>69</v>
      </c>
      <c r="C8" s="9"/>
      <c r="D8" s="4"/>
      <c r="E8" s="4"/>
      <c r="F8" s="12"/>
      <c r="G8" s="10"/>
      <c r="H8" s="11"/>
      <c r="I8" s="4"/>
      <c r="J8" s="12"/>
      <c r="K8" s="4"/>
      <c r="L8" s="12"/>
      <c r="M8" s="12"/>
      <c r="N8" s="12"/>
    </row>
    <row r="9" spans="2:14" ht="102" customHeight="1">
      <c r="B9" s="9" t="s">
        <v>69</v>
      </c>
      <c r="C9" s="9" t="s">
        <v>71</v>
      </c>
      <c r="D9" s="4" t="s">
        <v>70</v>
      </c>
      <c r="E9" s="11">
        <v>43439</v>
      </c>
      <c r="F9" s="12">
        <v>66300000</v>
      </c>
      <c r="G9" s="13">
        <v>8.5000000000000006E-2</v>
      </c>
      <c r="H9" s="11">
        <v>43805</v>
      </c>
      <c r="I9" s="11">
        <v>43805</v>
      </c>
      <c r="J9" s="12">
        <v>20000000</v>
      </c>
      <c r="K9" s="4"/>
      <c r="L9" s="12">
        <v>46300000</v>
      </c>
      <c r="M9" s="12">
        <v>86300000</v>
      </c>
      <c r="N9" s="12">
        <f>F9+J9-M9</f>
        <v>0</v>
      </c>
    </row>
    <row r="10" spans="2:14" ht="102" hidden="1" customHeight="1">
      <c r="B10" s="9"/>
      <c r="C10" s="9"/>
      <c r="D10" s="4"/>
      <c r="E10" s="4"/>
      <c r="F10" s="12"/>
      <c r="G10" s="10"/>
      <c r="H10" s="11"/>
      <c r="I10" s="11"/>
      <c r="J10" s="12"/>
      <c r="K10" s="4"/>
      <c r="L10" s="12"/>
      <c r="M10" s="12"/>
      <c r="N10" s="12">
        <f t="shared" ref="N10:N12" si="0">F10+J10-M10</f>
        <v>0</v>
      </c>
    </row>
    <row r="11" spans="2:14" ht="27" hidden="1" customHeight="1">
      <c r="B11" s="9"/>
      <c r="C11" s="9"/>
      <c r="D11" s="4"/>
      <c r="E11" s="4"/>
      <c r="F11" s="12"/>
      <c r="G11" s="10"/>
      <c r="H11" s="11"/>
      <c r="I11" s="4"/>
      <c r="J11" s="12"/>
      <c r="K11" s="4"/>
      <c r="L11" s="12"/>
      <c r="M11" s="12"/>
      <c r="N11" s="12">
        <f t="shared" si="0"/>
        <v>0</v>
      </c>
    </row>
    <row r="12" spans="2:14" ht="15.75">
      <c r="B12" s="6" t="s">
        <v>4</v>
      </c>
      <c r="C12" s="4"/>
      <c r="D12" s="4"/>
      <c r="E12" s="4"/>
      <c r="F12" s="12">
        <f>F7+F8+F9+F10+F11</f>
        <v>66300000</v>
      </c>
      <c r="G12" s="4"/>
      <c r="H12" s="4"/>
      <c r="I12" s="4"/>
      <c r="J12" s="12">
        <f>J7+J8+J9+J10+J11</f>
        <v>20000000</v>
      </c>
      <c r="K12" s="4"/>
      <c r="L12" s="12">
        <f>L7+L8+L9+L10+L11</f>
        <v>46300000</v>
      </c>
      <c r="M12" s="12">
        <f>M7+M8+M9+M10</f>
        <v>86300000</v>
      </c>
      <c r="N12" s="12">
        <f t="shared" si="0"/>
        <v>0</v>
      </c>
    </row>
    <row r="13" spans="2:14" ht="30" customHeight="1">
      <c r="B13" s="4" t="s">
        <v>16</v>
      </c>
      <c r="C13" s="4"/>
      <c r="D13" s="4"/>
      <c r="E13" s="4"/>
      <c r="F13" s="4"/>
      <c r="G13" s="4"/>
      <c r="H13" s="4"/>
      <c r="I13" s="4"/>
      <c r="J13" s="5"/>
      <c r="K13" s="4"/>
      <c r="L13" s="4"/>
      <c r="M13" s="4"/>
      <c r="N13" s="4"/>
    </row>
    <row r="14" spans="2:14" ht="16.5" customHeight="1">
      <c r="B14" s="2" t="s">
        <v>17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21.75" customHeight="1">
      <c r="B15" s="16" t="s">
        <v>18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7" spans="2:13" ht="25.5" customHeight="1">
      <c r="B17" s="1" t="s">
        <v>76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3" ht="18.75" customHeight="1">
      <c r="B18" s="1" t="s">
        <v>77</v>
      </c>
      <c r="C18" s="1"/>
      <c r="D18" s="1"/>
      <c r="E18" s="1"/>
      <c r="F18" s="1"/>
      <c r="G18" s="1"/>
      <c r="H18" s="1"/>
      <c r="I18" s="1"/>
      <c r="J18" s="1" t="s">
        <v>65</v>
      </c>
      <c r="L18" s="1"/>
    </row>
    <row r="19" spans="2:13" ht="15.7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15.75">
      <c r="B20" s="1" t="s">
        <v>66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ht="15.75">
      <c r="B21" s="1" t="s">
        <v>67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 t="s">
        <v>68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">
    <mergeCell ref="B3:N3"/>
    <mergeCell ref="B1:N1"/>
    <mergeCell ref="B15:N15"/>
  </mergeCells>
  <pageMargins left="0.39370078740157483" right="0.39370078740157483" top="1.1811023622047245" bottom="0.59055118110236227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zoomScale="75" zoomScaleSheetLayoutView="75" workbookViewId="0">
      <selection activeCell="T5" sqref="T5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33" customHeight="1">
      <c r="B2" s="19" t="s">
        <v>79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2:18" ht="30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1" t="s">
        <v>12</v>
      </c>
      <c r="R3" s="21"/>
    </row>
    <row r="4" spans="2:18" ht="161.25" customHeight="1">
      <c r="B4" s="18" t="s">
        <v>19</v>
      </c>
      <c r="C4" s="18" t="s">
        <v>35</v>
      </c>
      <c r="D4" s="18" t="s">
        <v>20</v>
      </c>
      <c r="E4" s="18" t="s">
        <v>21</v>
      </c>
      <c r="F4" s="18" t="s">
        <v>22</v>
      </c>
      <c r="G4" s="18" t="s">
        <v>23</v>
      </c>
      <c r="H4" s="18" t="s">
        <v>24</v>
      </c>
      <c r="I4" s="18" t="s">
        <v>25</v>
      </c>
      <c r="J4" s="18" t="s">
        <v>26</v>
      </c>
      <c r="K4" s="18" t="s">
        <v>13</v>
      </c>
      <c r="L4" s="18" t="s">
        <v>27</v>
      </c>
      <c r="M4" s="18" t="s">
        <v>7</v>
      </c>
      <c r="N4" s="18" t="s">
        <v>28</v>
      </c>
      <c r="O4" s="18" t="s">
        <v>29</v>
      </c>
      <c r="P4" s="18" t="s">
        <v>30</v>
      </c>
      <c r="Q4" s="18" t="s">
        <v>31</v>
      </c>
      <c r="R4" s="18" t="s">
        <v>32</v>
      </c>
    </row>
    <row r="5" spans="2:18" ht="72" customHeight="1">
      <c r="B5" s="18"/>
      <c r="C5" s="20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2:18" ht="15.7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</row>
    <row r="7" spans="2:18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 ht="15.75">
      <c r="B8" s="6" t="s">
        <v>33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111.75" customHeight="1">
      <c r="B9" s="4" t="s">
        <v>34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15.7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ht="15.75">
      <c r="B11" s="2" t="s">
        <v>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17" t="s">
        <v>37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4" spans="2:18" ht="25.5" customHeight="1">
      <c r="B14" s="1" t="s">
        <v>76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8" ht="18.75" customHeight="1">
      <c r="B15" s="1" t="s">
        <v>77</v>
      </c>
      <c r="C15" s="1"/>
      <c r="D15" s="1"/>
      <c r="E15" s="1"/>
      <c r="F15" s="1"/>
      <c r="G15" s="1"/>
      <c r="H15" s="1"/>
      <c r="I15" s="1"/>
      <c r="L15" s="1"/>
      <c r="N15" s="1" t="s">
        <v>65</v>
      </c>
    </row>
    <row r="16" spans="2:18" ht="15.7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66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67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68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  <mergeCell ref="G4:G5"/>
    <mergeCell ref="H4:H5"/>
    <mergeCell ref="I4:I5"/>
    <mergeCell ref="J4:J5"/>
    <mergeCell ref="K4:K5"/>
    <mergeCell ref="R4:R5"/>
  </mergeCells>
  <pageMargins left="0.39370078740157483" right="0.39370078740157483" top="1.1811023622047245" bottom="0.59055118110236227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L20"/>
  <sheetViews>
    <sheetView view="pageBreakPreview" zoomScaleSheetLayoutView="100" workbookViewId="0">
      <selection activeCell="K4" sqref="K4"/>
    </sheetView>
  </sheetViews>
  <sheetFormatPr defaultRowHeight="15"/>
  <cols>
    <col min="1" max="1" width="5.140625" customWidth="1"/>
    <col min="2" max="2" width="16.85546875" customWidth="1"/>
    <col min="3" max="3" width="12.28515625" customWidth="1"/>
    <col min="4" max="4" width="16.42578125" customWidth="1"/>
    <col min="5" max="5" width="13.42578125" customWidth="1"/>
    <col min="6" max="6" width="14.28515625" customWidth="1"/>
    <col min="7" max="7" width="16.140625" customWidth="1"/>
    <col min="8" max="8" width="14.140625" customWidth="1"/>
    <col min="9" max="9" width="14.7109375" customWidth="1"/>
    <col min="10" max="10" width="17.42578125" customWidth="1"/>
    <col min="11" max="11" width="16.7109375" customWidth="1"/>
    <col min="12" max="12" width="19.5703125" customWidth="1"/>
  </cols>
  <sheetData>
    <row r="2" spans="2:12" ht="42.75" customHeight="1">
      <c r="B2" s="22" t="s">
        <v>80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2" ht="34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12</v>
      </c>
    </row>
    <row r="4" spans="2:12" ht="139.5" customHeight="1">
      <c r="B4" s="4" t="s">
        <v>48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13</v>
      </c>
      <c r="I4" s="4" t="s">
        <v>7</v>
      </c>
      <c r="J4" s="4" t="s">
        <v>43</v>
      </c>
      <c r="K4" s="4" t="s">
        <v>49</v>
      </c>
      <c r="L4" s="4" t="s">
        <v>44</v>
      </c>
    </row>
    <row r="5" spans="2:12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</row>
    <row r="6" spans="2:12" ht="69.75" customHeight="1">
      <c r="B6" s="4" t="s">
        <v>72</v>
      </c>
      <c r="C6" s="11">
        <v>43546</v>
      </c>
      <c r="D6" s="4" t="s">
        <v>73</v>
      </c>
      <c r="E6" s="13">
        <v>1E-3</v>
      </c>
      <c r="F6" s="11">
        <v>43800</v>
      </c>
      <c r="G6" s="12">
        <v>66300000</v>
      </c>
      <c r="H6" s="4"/>
      <c r="I6" s="11">
        <v>43800</v>
      </c>
      <c r="J6" s="12">
        <v>66300000</v>
      </c>
      <c r="K6" s="12"/>
      <c r="L6" s="12">
        <v>66300000</v>
      </c>
    </row>
    <row r="7" spans="2:12" ht="63">
      <c r="B7" s="4" t="s">
        <v>74</v>
      </c>
      <c r="C7" s="11">
        <v>43613</v>
      </c>
      <c r="D7" s="4" t="s">
        <v>73</v>
      </c>
      <c r="E7" s="13">
        <v>1E-3</v>
      </c>
      <c r="F7" s="11">
        <v>43966</v>
      </c>
      <c r="G7" s="12">
        <v>30000000</v>
      </c>
      <c r="H7" s="4"/>
      <c r="I7" s="11">
        <v>43966</v>
      </c>
      <c r="J7" s="12">
        <v>30000000</v>
      </c>
      <c r="K7" s="12"/>
      <c r="L7" s="12">
        <v>30000000</v>
      </c>
    </row>
    <row r="8" spans="2:12" ht="63">
      <c r="B8" s="4" t="s">
        <v>75</v>
      </c>
      <c r="C8" s="11">
        <v>43705</v>
      </c>
      <c r="D8" s="4" t="s">
        <v>73</v>
      </c>
      <c r="E8" s="13">
        <v>1E-3</v>
      </c>
      <c r="F8" s="11">
        <v>44013</v>
      </c>
      <c r="G8" s="12">
        <v>26520000</v>
      </c>
      <c r="H8" s="4"/>
      <c r="I8" s="11">
        <v>44013</v>
      </c>
      <c r="J8" s="12">
        <v>26520000</v>
      </c>
      <c r="K8" s="12"/>
      <c r="L8" s="12">
        <v>26520000</v>
      </c>
    </row>
    <row r="9" spans="2:12" ht="15.75">
      <c r="B9" s="4" t="s">
        <v>45</v>
      </c>
      <c r="C9" s="4"/>
      <c r="D9" s="4"/>
      <c r="E9" s="4"/>
      <c r="F9" s="4"/>
      <c r="G9" s="12">
        <f>G6+G7+G8</f>
        <v>122820000</v>
      </c>
      <c r="H9" s="4"/>
      <c r="I9" s="4"/>
      <c r="J9" s="12">
        <f>J6+J7+J8</f>
        <v>122820000</v>
      </c>
      <c r="K9" s="12">
        <f>K6+K7</f>
        <v>0</v>
      </c>
      <c r="L9" s="12">
        <f>L6+L7+L8</f>
        <v>122820000</v>
      </c>
    </row>
    <row r="10" spans="2:12" ht="51" customHeight="1">
      <c r="B10" s="4" t="s">
        <v>16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ht="15.7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ht="15.75">
      <c r="B12" s="2" t="s">
        <v>46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ht="19.5" customHeight="1">
      <c r="B13" s="23" t="s">
        <v>47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2:12" ht="28.5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ht="25.5" customHeight="1">
      <c r="B15" s="1" t="s">
        <v>76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2" ht="18.75" customHeight="1">
      <c r="B16" s="1" t="s">
        <v>77</v>
      </c>
      <c r="C16" s="1"/>
      <c r="D16" s="1"/>
      <c r="E16" s="1"/>
      <c r="F16" s="1"/>
      <c r="G16" s="1"/>
      <c r="H16" s="1"/>
      <c r="I16" s="1"/>
      <c r="J16" s="1" t="s">
        <v>65</v>
      </c>
      <c r="L16" s="1"/>
    </row>
    <row r="17" spans="2:10" ht="15.75">
      <c r="B17" s="1"/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66</v>
      </c>
      <c r="C18" s="1"/>
      <c r="D18" s="1"/>
      <c r="E18" s="1"/>
      <c r="F18" s="1"/>
      <c r="G18" s="1"/>
      <c r="H18" s="1"/>
      <c r="I18" s="1"/>
      <c r="J18" s="1"/>
    </row>
    <row r="19" spans="2:10" ht="15.75">
      <c r="B19" s="1" t="s">
        <v>67</v>
      </c>
      <c r="C19" s="1"/>
      <c r="D19" s="1"/>
      <c r="E19" s="1"/>
      <c r="F19" s="1"/>
      <c r="G19" s="1"/>
      <c r="H19" s="1"/>
      <c r="I19" s="1"/>
      <c r="J19" s="1"/>
    </row>
    <row r="20" spans="2:10" ht="15.75">
      <c r="B20" s="1" t="s">
        <v>68</v>
      </c>
      <c r="C20" s="1"/>
      <c r="D20" s="1"/>
      <c r="E20" s="1"/>
      <c r="F20" s="1"/>
      <c r="G20" s="1"/>
      <c r="H20" s="1"/>
      <c r="I20" s="1"/>
      <c r="J20" s="1"/>
    </row>
  </sheetData>
  <mergeCells count="2">
    <mergeCell ref="B2:L2"/>
    <mergeCell ref="B13:L13"/>
  </mergeCells>
  <pageMargins left="0.39370078740157483" right="0.39370078740157483" top="1.1811023622047245" bottom="0.59055118110236227" header="0" footer="0"/>
  <pageSetup paperSize="9" scale="6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7"/>
  <sheetViews>
    <sheetView topLeftCell="A7" workbookViewId="0">
      <selection activeCell="R4" sqref="R4"/>
    </sheetView>
  </sheetViews>
  <sheetFormatPr defaultRowHeight="15"/>
  <cols>
    <col min="4" max="4" width="10.28515625" customWidth="1"/>
    <col min="7" max="7" width="10.28515625" customWidth="1"/>
  </cols>
  <sheetData>
    <row r="2" spans="2:15" ht="39.75" customHeight="1">
      <c r="B2" s="22" t="s">
        <v>78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4" t="s">
        <v>12</v>
      </c>
      <c r="O3" s="24"/>
    </row>
    <row r="4" spans="2:15" ht="213" customHeight="1">
      <c r="B4" s="8" t="s">
        <v>50</v>
      </c>
      <c r="C4" s="8" t="s">
        <v>51</v>
      </c>
      <c r="D4" s="8" t="s">
        <v>52</v>
      </c>
      <c r="E4" s="8" t="s">
        <v>53</v>
      </c>
      <c r="F4" s="8" t="s">
        <v>54</v>
      </c>
      <c r="G4" s="8" t="s">
        <v>55</v>
      </c>
      <c r="H4" s="8" t="s">
        <v>56</v>
      </c>
      <c r="I4" s="8" t="s">
        <v>57</v>
      </c>
      <c r="J4" s="8" t="s">
        <v>58</v>
      </c>
      <c r="K4" s="8" t="s">
        <v>59</v>
      </c>
      <c r="L4" s="8" t="s">
        <v>60</v>
      </c>
      <c r="M4" s="8" t="s">
        <v>61</v>
      </c>
      <c r="N4" s="8" t="s">
        <v>62</v>
      </c>
      <c r="O4" s="8" t="s">
        <v>63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23" t="s">
        <v>64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15.75">
      <c r="B11" s="1" t="s">
        <v>76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5" ht="15.75">
      <c r="B12" s="1" t="s">
        <v>77</v>
      </c>
      <c r="C12" s="1"/>
      <c r="D12" s="1"/>
      <c r="E12" s="1"/>
      <c r="F12" s="1"/>
      <c r="G12" s="1"/>
      <c r="H12" s="1"/>
      <c r="I12" s="1"/>
      <c r="J12" s="1"/>
      <c r="L12" s="1"/>
      <c r="N12" s="1" t="s">
        <v>65</v>
      </c>
    </row>
    <row r="13" spans="2:15" ht="15.7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5" ht="15.75">
      <c r="B14" s="1" t="s">
        <v>66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5" ht="15.75">
      <c r="B15" s="1" t="s">
        <v>67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68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3">
    <mergeCell ref="B2:O2"/>
    <mergeCell ref="N3:O3"/>
    <mergeCell ref="B9:O9"/>
  </mergeCells>
  <pageMargins left="0.39370078740157483" right="0.39370078740157483" top="1.1811023622047245" bottom="0.59055118110236227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Раздел 1</vt:lpstr>
      <vt:lpstr>Раздел 2</vt:lpstr>
      <vt:lpstr>Раздел 3</vt:lpstr>
      <vt:lpstr>Раздел 4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2019-12-23T13:14:12Z</dcterms:modified>
</cp:coreProperties>
</file>